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35" activeTab="0"/>
  </bookViews>
  <sheets>
    <sheet name="別紙８" sheetId="1" r:id="rId1"/>
  </sheets>
  <definedNames>
    <definedName name="_xlnm.Print_Area" localSheetId="0">'別紙８'!$A$1:$K$21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<sst xmlns="http://schemas.openxmlformats.org/spreadsheetml/2006/main" count="69" uniqueCount="54">
  <si>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</si>
  <si>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</si>
  <si>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</si>
  <si>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</si>
  <si>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</si>
  <si>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</si>
  <si>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</si>
  <si>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</si>
  <si>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</si>
  <si>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</si>
  <si>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</si>
  <si>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</si>
  <si>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</si>
  <si>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</si>
  <si>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</si>
  <si>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</si>
  <si>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</si>
  <si>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</si>
  <si>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</si>
  <si>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</si>
  <si>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</si>
  <si>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</si>
  <si>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</si>
  <si>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</si>
  <si>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</si>
  <si>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</si>
  <si>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</si>
  <si>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</si>
  <si>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</si>
  <si>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</si>
  <si>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</si>
  <si>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下川町</t>
  </si>
  <si>
    <t>桜木　まこと</t>
  </si>
  <si>
    <t>無職</t>
  </si>
  <si>
    <t>無所属</t>
  </si>
  <si>
    <t>新</t>
  </si>
  <si>
    <t>おくざき　裕子</t>
  </si>
  <si>
    <t>小原　よしおき</t>
  </si>
  <si>
    <t>農業</t>
  </si>
  <si>
    <t>現</t>
  </si>
  <si>
    <t>大西　いさお</t>
  </si>
  <si>
    <t>自営業</t>
  </si>
  <si>
    <t>中田　ごうのすけ</t>
  </si>
  <si>
    <t>さいとう　好信</t>
  </si>
  <si>
    <t>あびこ　洋昌</t>
  </si>
  <si>
    <t>団体役員</t>
  </si>
  <si>
    <t>https://www.facebook.com/abikohiromasa/</t>
  </si>
  <si>
    <t>奥崎　裕子</t>
  </si>
  <si>
    <t>中田　豪之助</t>
  </si>
  <si>
    <t>斉藤　好信</t>
  </si>
  <si>
    <t>我孫子　洋昌</t>
  </si>
  <si>
    <t>小原　仁興</t>
  </si>
  <si>
    <t>桜木　誠</t>
  </si>
  <si>
    <t>大西　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</si>
</sst>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9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32" fillId="0" borderId="21" xfId="43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9" applyNumberFormat="1" applyFont="1" applyFill="1" applyBorder="1" applyAlignment="1">
      <alignment horizontal="right" vertical="center"/>
    </xf>
    <xf numFmtId="183" fontId="0" fillId="33" borderId="38" xfId="49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9" applyNumberFormat="1" applyFont="1" applyFill="1" applyBorder="1" applyAlignment="1">
      <alignment vertical="center"/>
    </xf>
    <xf numFmtId="183" fontId="0" fillId="33" borderId="47" xfId="49" applyNumberFormat="1" applyFont="1" applyFill="1" applyBorder="1" applyAlignment="1">
      <alignment vertical="center"/>
    </xf>
    <xf numFmtId="183" fontId="0" fillId="0" borderId="27" xfId="49" applyNumberFormat="1" applyFont="1" applyFill="1" applyBorder="1" applyAlignment="1">
      <alignment vertical="center"/>
    </xf>
    <xf numFmtId="183" fontId="0" fillId="0" borderId="38" xfId="49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abikohiromas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3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0" t="s">
        <v>24</v>
      </c>
      <c r="F3" s="57" t="s">
        <v>25</v>
      </c>
      <c r="G3" s="57"/>
      <c r="H3" s="40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8"/>
    </row>
    <row r="7" spans="2:12" ht="36" customHeight="1" thickBot="1">
      <c r="B7" s="68" t="s">
        <v>9</v>
      </c>
      <c r="C7" s="69"/>
      <c r="D7" s="52" t="s">
        <v>31</v>
      </c>
      <c r="E7" s="21"/>
      <c r="F7" s="22"/>
      <c r="G7" s="22"/>
      <c r="H7" s="22"/>
      <c r="I7" s="23"/>
      <c r="J7" s="39">
        <v>17</v>
      </c>
      <c r="K7" s="37" t="str">
        <f>IF(F3="開票結果","　",M8)</f>
        <v>時現在</v>
      </c>
      <c r="L7" s="14"/>
    </row>
    <row r="8" spans="2:13" ht="30" customHeight="1">
      <c r="B8" s="70" t="s">
        <v>11</v>
      </c>
      <c r="C8" s="71"/>
      <c r="D8" s="25">
        <v>8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2" t="s">
        <v>10</v>
      </c>
      <c r="C9" s="73"/>
      <c r="D9" s="27">
        <v>7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56"/>
      <c r="C10" s="56"/>
      <c r="D10" s="56"/>
      <c r="E10" s="5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10">
        <v>1</v>
      </c>
      <c r="C12" s="10"/>
      <c r="D12" s="28" t="s">
        <v>50</v>
      </c>
      <c r="E12" s="28" t="s">
        <v>44</v>
      </c>
      <c r="F12" s="29">
        <v>52</v>
      </c>
      <c r="G12" s="29" t="s">
        <v>45</v>
      </c>
      <c r="H12" s="29" t="s">
        <v>34</v>
      </c>
      <c r="I12" s="30" t="s">
        <v>39</v>
      </c>
      <c r="J12" s="53" t="s">
        <v>46</v>
      </c>
      <c r="K12" s="18"/>
      <c r="L12" s="15"/>
    </row>
    <row r="13" spans="2:12" ht="34.5" customHeight="1">
      <c r="B13" s="9">
        <v>2</v>
      </c>
      <c r="C13" s="9"/>
      <c r="D13" s="28" t="s">
        <v>52</v>
      </c>
      <c r="E13" s="28" t="s">
        <v>32</v>
      </c>
      <c r="F13" s="29">
        <v>63</v>
      </c>
      <c r="G13" s="29" t="s">
        <v>33</v>
      </c>
      <c r="H13" s="29" t="s">
        <v>34</v>
      </c>
      <c r="I13" s="30" t="s">
        <v>35</v>
      </c>
      <c r="J13" s="33"/>
      <c r="K13" s="17"/>
      <c r="L13" s="15"/>
    </row>
    <row r="14" spans="2:12" ht="34.5" customHeight="1">
      <c r="B14" s="10">
        <v>3</v>
      </c>
      <c r="C14" s="10"/>
      <c r="D14" s="28" t="s">
        <v>51</v>
      </c>
      <c r="E14" s="28" t="s">
        <v>37</v>
      </c>
      <c r="F14" s="29">
        <v>48</v>
      </c>
      <c r="G14" s="29" t="s">
        <v>38</v>
      </c>
      <c r="H14" s="29" t="s">
        <v>34</v>
      </c>
      <c r="I14" s="30" t="s">
        <v>39</v>
      </c>
      <c r="J14" s="33"/>
      <c r="K14" s="18"/>
      <c r="L14" s="15"/>
    </row>
    <row r="15" spans="2:12" ht="34.5" customHeight="1">
      <c r="B15" s="10">
        <v>4</v>
      </c>
      <c r="C15" s="10"/>
      <c r="D15" s="28" t="s">
        <v>48</v>
      </c>
      <c r="E15" s="28" t="s">
        <v>42</v>
      </c>
      <c r="F15" s="29">
        <v>62</v>
      </c>
      <c r="G15" s="29" t="s">
        <v>38</v>
      </c>
      <c r="H15" s="29" t="s">
        <v>34</v>
      </c>
      <c r="I15" s="30" t="s">
        <v>39</v>
      </c>
      <c r="J15" s="33"/>
      <c r="K15" s="18"/>
      <c r="L15" s="15">
        <v>5</v>
      </c>
    </row>
    <row r="16" spans="2:12" ht="34.5" customHeight="1">
      <c r="B16" s="10">
        <v>5</v>
      </c>
      <c r="C16" s="10"/>
      <c r="D16" s="28" t="s">
        <v>49</v>
      </c>
      <c r="E16" s="28" t="s">
        <v>43</v>
      </c>
      <c r="F16" s="29">
        <v>69</v>
      </c>
      <c r="G16" s="29" t="s">
        <v>33</v>
      </c>
      <c r="H16" s="29" t="s">
        <v>34</v>
      </c>
      <c r="I16" s="30" t="s">
        <v>39</v>
      </c>
      <c r="J16" s="33"/>
      <c r="K16" s="18"/>
      <c r="L16" s="15"/>
    </row>
    <row r="17" spans="2:12" ht="34.5" customHeight="1">
      <c r="B17" s="10">
        <v>6</v>
      </c>
      <c r="C17" s="10"/>
      <c r="D17" s="28" t="s">
        <v>53</v>
      </c>
      <c r="E17" s="28" t="s">
        <v>40</v>
      </c>
      <c r="F17" s="29">
        <v>60</v>
      </c>
      <c r="G17" s="29" t="s">
        <v>41</v>
      </c>
      <c r="H17" s="29" t="s">
        <v>34</v>
      </c>
      <c r="I17" s="30" t="s">
        <v>39</v>
      </c>
      <c r="J17" s="33"/>
      <c r="K17" s="18"/>
      <c r="L17" s="15"/>
    </row>
    <row r="18" spans="2:12" ht="34.5" customHeight="1">
      <c r="B18" s="10">
        <v>7</v>
      </c>
      <c r="C18" s="10"/>
      <c r="D18" s="28" t="s">
        <v>47</v>
      </c>
      <c r="E18" s="28" t="s">
        <v>36</v>
      </c>
      <c r="F18" s="29">
        <v>41</v>
      </c>
      <c r="G18" s="29" t="s">
        <v>33</v>
      </c>
      <c r="H18" s="29" t="s">
        <v>34</v>
      </c>
      <c r="I18" s="30" t="s">
        <v>35</v>
      </c>
      <c r="J18" s="33"/>
      <c r="K18" s="18"/>
      <c r="L18" s="15"/>
    </row>
    <row r="19" spans="2:12" ht="34.5" customHeight="1">
      <c r="B19" s="10"/>
      <c r="C19" s="10"/>
      <c r="D19" s="28"/>
      <c r="E19" s="28"/>
      <c r="F19" s="29"/>
      <c r="G19" s="29"/>
      <c r="H19" s="29"/>
      <c r="I19" s="30"/>
      <c r="J19" s="33"/>
      <c r="K19" s="18"/>
      <c r="L19" s="15"/>
    </row>
    <row r="20" spans="2:12" ht="34.5" customHeight="1">
      <c r="B20" s="10"/>
      <c r="C20" s="10"/>
      <c r="D20" s="28"/>
      <c r="E20" s="28"/>
      <c r="F20" s="29"/>
      <c r="G20" s="29"/>
      <c r="H20" s="29"/>
      <c r="I20" s="30"/>
      <c r="J20" s="33"/>
      <c r="K20" s="18"/>
      <c r="L20" s="15"/>
    </row>
    <row r="21" spans="2:12" ht="34.5" customHeight="1" thickBot="1">
      <c r="B21" s="11"/>
      <c r="C21" s="11"/>
      <c r="D21" s="31"/>
      <c r="E21" s="31"/>
      <c r="F21" s="32"/>
      <c r="G21" s="32"/>
      <c r="H21" s="32"/>
      <c r="I21" s="35"/>
      <c r="J21" s="34"/>
      <c r="K21" s="19"/>
      <c r="L21" s="15"/>
    </row>
    <row r="22" spans="2:11" ht="14.25" thickBo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2" ht="34.5" customHeight="1">
      <c r="B23" s="74" t="s">
        <v>12</v>
      </c>
      <c r="C23" s="71"/>
      <c r="D23" s="26" t="s">
        <v>16</v>
      </c>
      <c r="E23" s="26" t="s">
        <v>19</v>
      </c>
      <c r="F23" s="58" t="s">
        <v>29</v>
      </c>
      <c r="G23" s="59"/>
      <c r="H23" s="58" t="s">
        <v>28</v>
      </c>
      <c r="I23" s="59"/>
      <c r="J23" s="42" t="s">
        <v>18</v>
      </c>
      <c r="K23" s="41" t="s">
        <v>17</v>
      </c>
      <c r="L23" s="15"/>
    </row>
    <row r="24" spans="2:12" ht="30" customHeight="1" thickBot="1">
      <c r="B24" s="75">
        <f>SUM(K13:K21)</f>
        <v>0</v>
      </c>
      <c r="C24" s="76"/>
      <c r="D24" s="47"/>
      <c r="E24" s="47"/>
      <c r="F24" s="60">
        <f>SUM(B24:E24)</f>
        <v>0</v>
      </c>
      <c r="G24" s="61"/>
      <c r="H24" s="77"/>
      <c r="I24" s="78"/>
      <c r="J24" s="45">
        <f>SUM(F24:I24)</f>
        <v>0</v>
      </c>
      <c r="K24" s="43"/>
      <c r="L24" s="15"/>
    </row>
    <row r="25" spans="2:12" ht="34.5" customHeight="1">
      <c r="B25" s="64" t="s">
        <v>30</v>
      </c>
      <c r="C25" s="65"/>
      <c r="D25" s="49" t="s">
        <v>13</v>
      </c>
      <c r="E25" s="48" t="s">
        <v>14</v>
      </c>
      <c r="F25" s="62"/>
      <c r="G25" s="62"/>
      <c r="H25" s="63"/>
      <c r="I25" s="63"/>
      <c r="J25" s="46"/>
      <c r="K25" s="4"/>
      <c r="L25" s="15"/>
    </row>
    <row r="26" spans="2:11" ht="30" customHeight="1" thickBot="1">
      <c r="B26" s="66">
        <f>J24+K24</f>
        <v>0</v>
      </c>
      <c r="C26" s="67"/>
      <c r="D26" s="50">
        <f>ROUNDDOWN(F24/D8/4,3)</f>
        <v>0</v>
      </c>
      <c r="E26" s="51">
        <f>ROUNDDOWN(F24/D8/10,3)</f>
        <v>0</v>
      </c>
      <c r="F26" s="3"/>
      <c r="G26" s="3"/>
      <c r="H26" s="3"/>
      <c r="I26" s="3"/>
      <c r="J26" s="3"/>
      <c r="K26" s="3"/>
    </row>
    <row r="27" spans="2:11" ht="30" customHeight="1" thickBot="1">
      <c r="B27" s="3"/>
      <c r="C27" s="3"/>
      <c r="D27" s="3"/>
      <c r="E27" s="3"/>
      <c r="F27" s="3"/>
      <c r="G27" s="3"/>
      <c r="H27" s="36" t="s">
        <v>21</v>
      </c>
      <c r="I27" s="54" t="s">
        <v>22</v>
      </c>
      <c r="J27" s="55"/>
      <c r="K27" s="3"/>
    </row>
    <row r="28" spans="2:11" ht="30" customHeight="1">
      <c r="B28" s="3"/>
      <c r="C28" s="3"/>
      <c r="D28" s="3"/>
      <c r="E28" s="3"/>
      <c r="F28" s="44"/>
      <c r="G28" s="3"/>
      <c r="H28" s="3"/>
      <c r="I28" s="3"/>
      <c r="J28" s="3"/>
      <c r="K28" s="3"/>
    </row>
    <row r="29" spans="2:11" ht="13.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3.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3.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3.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3.5"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sheetProtection/>
  <mergeCells count="16">
    <mergeCell ref="B8:C8"/>
    <mergeCell ref="B9:C9"/>
    <mergeCell ref="B23:C23"/>
    <mergeCell ref="B24:C24"/>
    <mergeCell ref="H23:I23"/>
    <mergeCell ref="H24:I24"/>
    <mergeCell ref="I27:J27"/>
    <mergeCell ref="B10:E10"/>
    <mergeCell ref="F3:G3"/>
    <mergeCell ref="F23:G23"/>
    <mergeCell ref="F24:G24"/>
    <mergeCell ref="F25:G25"/>
    <mergeCell ref="H25:I25"/>
    <mergeCell ref="B25:C25"/>
    <mergeCell ref="B26:C26"/>
    <mergeCell ref="B7:C7"/>
  </mergeCells>
  <dataValidations count="1">
    <dataValidation type="list" allowBlank="1" showInputMessage="1" showErrorMessage="1" sqref="F3">
      <formula1>$N$4:$N$5</formula1>
    </dataValidation>
  </dataValidations>
  <hyperlinks>
    <hyperlink ref="J12" r:id="rId1" display="https://www.facebook.com/abikohiromasa/"/>
  </hyperlink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landscape" paperSize="9" scale="80" r:id="rId2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Shimokawa-kokaikei</cp:lastModifiedBy>
  <cp:lastPrinted>2023-04-17T08:05:14Z</cp:lastPrinted>
  <dcterms:created xsi:type="dcterms:W3CDTF">2007-02-15T02:39:50Z</dcterms:created>
  <dcterms:modified xsi:type="dcterms:W3CDTF">2023-04-18T06:11:25Z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