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72.16.51.40\総務-企g\☆　財政担当\10財政公表\05 財政状況資料集\R5財政状況資料集\2025.9.4_令和５年度財政状況資料集の作成について（2回目・地方公会計関係）\02提出\"/>
    </mc:Choice>
  </mc:AlternateContent>
  <xr:revisionPtr revIDLastSave="0" documentId="13_ncr:1_{41028069-39EA-4A5E-95B2-F163D1E85E02}" xr6:coauthVersionLast="47" xr6:coauthVersionMax="47" xr10:uidLastSave="{00000000-0000-0000-0000-000000000000}"/>
  <bookViews>
    <workbookView xWindow="-12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CO34" i="10"/>
  <c r="BW34" i="10"/>
  <c r="BW35" i="10" s="1"/>
  <c r="BW36" i="10" s="1"/>
  <c r="U34" i="10"/>
  <c r="U35" i="10" s="1"/>
  <c r="U36" i="10" s="1"/>
  <c r="U37" i="10" s="1"/>
  <c r="C34" i="10"/>
  <c r="AM34"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<sst xmlns="http://schemas.openxmlformats.org/spreadsheetml/2006/main" count="1125" uniqueCount="571">
  <si>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</si>
  <si>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</si>
  <si>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</si>
  <si>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</si>
  <si>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</si>
  <si>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</si>
  <si>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</si>
  <si>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</si>
  <si>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</si>
  <si>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</si>
  <si>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</si>
  <si>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</si>
  <si>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</si>
  <si>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</si>
  <si>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</si>
  <si>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</si>
  <si>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</si>
  <si>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</si>
  <si>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</si>
  <si>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</si>
  <si>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</si>
  <si>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</si>
  <si>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</si>
  <si>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</si>
  <si>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</si>
  <si>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</si>
  <si>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</si>
  <si>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</si>
  <si>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</si>
  <si>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</si>
  <si>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</si>
  <si>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</si>
  <si>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</si>
  <si>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</si>
  <si>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</si>
  <si>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</si>
  <si>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</si>
  <si>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</si>
  <si>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</si>
  <si>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</si>
  <si>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</si>
  <si>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</si>
  <si>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</si>
  <si>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</si>
  <si>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</si>
  <si>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</si>
  <si>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</si>
  <si>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</si>
  <si>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</si>
  <si>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</si>
  <si>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</si>
  <si>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</si>
  <si>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</si>
  <si>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</si>
  <si>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</si>
  <si>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</si>
  <si>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</si>
  <si>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</si>
  <si>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</si>
  <si>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</si>
  <si>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</si>
  <si>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</si>
  <si>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</si>
  <si>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</si>
  <si>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</si>
  <si>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</si>
  <si>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</si>
  <si>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</si>
  <si>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</si>
  <si>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</si>
  <si>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</si>
  <si>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</si>
  <si>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</si>
  <si>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</si>
  <si>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</si>
  <si>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</si>
  <si>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</si>
  <si>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</si>
  <si>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</si>
  <si>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</si>
  <si>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</si>
  <si>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</si>
  <si>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</si>
  <si>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</si>
  <si>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</si>
  <si>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</si>
  <si>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</si>
  <si>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</si>
  <si>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</si>
  <si>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</si>
  <si>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</si>
  <si>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</si>
  <si>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</si>
  <si>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</si>
  <si>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</si>
  <si>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</si>
  <si>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</si>
  <si>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</si>
  <si>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</si>
  <si>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</si>
  <si>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</si>
  <si>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</si>
  <si>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</si>
  <si>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</si>
  <si>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</si>
  <si>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</si>
  <si>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</si>
  <si>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</si>
  <si>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</si>
  <si>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</si>
  <si>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</si>
  <si>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</si>
  <si>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</si>
  <si>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</si>
  <si>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</si>
  <si>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</si>
  <si>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</si>
  <si>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</si>
  <si>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</si>
  <si>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</si>
  <si>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</si>
  <si>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</si>
  <si>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</si>
  <si>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</si>
  <si>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</si>
  <si>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</si>
  <si>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</si>
  <si>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</si>
  <si>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</si>
  <si>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</si>
  <si>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</si>
  <si>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</si>
  <si>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</si>
  <si>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</si>
  <si>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</si>
  <si>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</si>
  <si>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</si>
  <si>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</si>
  <si>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</si>
  <si>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</si>
  <si>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</si>
  <si>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</si>
  <si>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</si>
  <si>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</si>
  <si>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</si>
  <si>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</si>
  <si>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</si>
  <si>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</si>
  <si>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</si>
  <si>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</si>
  <si>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</si>
  <si>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</si>
  <si>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</si>
  <si>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</si>
  <si>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</si>
  <si>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</si>
  <si>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</si>
  <si>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</si>
  <si>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</si>
  <si>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</si>
  <si>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</si>
  <si>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</si>
  <si>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</si>
  <si>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</si>
  <si>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</si>
  <si>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</si>
  <si>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</si>
  <si>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</si>
  <si>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</si>
  <si>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</si>
  <si>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</si>
  <si>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</si>
  <si>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</si>
  <si>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</si>
  <si>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</si>
  <si>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</si>
  <si>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</si>
  <si>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</si>
  <si>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</si>
  <si>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</si>
  <si>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</si>
  <si>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</si>
  <si>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</si>
  <si>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</si>
  <si>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</si>
  <si>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</si>
  <si>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</si>
  <si>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</si>
  <si>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</si>
  <si>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</si>
  <si>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</si>
  <si>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</si>
  <si>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</si>
  <si>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</si>
  <si>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</si>
  <si>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</si>
  <si>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</si>
  <si>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</si>
  <si>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</si>
  <si>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</si>
  <si>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</si>
  <si>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</si>
  <si>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北海道下川町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</si>
  <si>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</si>
  <si>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</si>
  <si>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</si>
  <si>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</si>
  <si>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</si>
  <si>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</si>
  <si>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</si>
  <si>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</si>
  <si>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</si>
  <si>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</si>
  <si>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</si>
  <si>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</si>
  <si>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</si>
  <si>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</si>
  <si>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</si>
  <si>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</si>
  <si>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</si>
  <si>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</si>
  <si>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</si>
  <si>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</si>
  <si>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</si>
  <si>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</si>
  <si>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</si>
  <si>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</si>
  <si>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</si>
  <si>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</si>
  <si>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</si>
  <si>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</si>
  <si>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</si>
  <si>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</si>
  <si>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</si>
  <si>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</si>
  <si>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</si>
  <si>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</si>
  <si>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</si>
  <si>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</si>
  <si>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</si>
  <si>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</si>
  <si>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</si>
  <si>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</si>
  <si>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</si>
  <si>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</si>
  <si>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</si>
  <si>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</si>
  <si>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</si>
  <si>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</si>
  <si>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</si>
  <si>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</si>
  <si>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</si>
  <si>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</si>
  <si>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</si>
  <si>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</si>
  <si>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</si>
  <si>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</si>
  <si>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</si>
  <si>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</si>
  <si>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</si>
  <si>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</si>
  <si>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</si>
  <si>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</si>
  <si>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</si>
  <si>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</si>
  <si>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</si>
  <si>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</si>
  <si>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</si>
  <si>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</si>
  <si>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</si>
  <si>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</si>
  <si>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</si>
  <si>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</si>
  <si>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</si>
  <si>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</si>
  <si>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</si>
  <si>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</si>
  <si>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</si>
  <si>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</si>
  <si>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</si>
  <si>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</si>
  <si>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</si>
  <si>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</si>
  <si>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</si>
  <si>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</si>
  <si>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</si>
  <si>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</si>
  <si>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</si>
  <si>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</si>
  <si>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</si>
  <si>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</si>
  <si>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</si>
  <si>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</si>
  <si>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</si>
  <si>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</si>
  <si>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</si>
  <si>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</si>
  <si>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</si>
  <si>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</si>
  <si>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</si>
  <si>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</si>
  <si>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</si>
  <si>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</si>
  <si>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</si>
  <si>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</si>
  <si>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</si>
  <si>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</si>
  <si>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</si>
  <si>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</si>
  <si>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</si>
  <si>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</si>
  <si>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</si>
  <si>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</si>
  <si>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</si>
  <si>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</si>
  <si>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</si>
  <si>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</si>
  <si>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</si>
  <si>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</si>
  <si>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</si>
  <si>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</si>
  <si>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</si>
  <si>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</si>
  <si>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</si>
  <si>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</si>
  <si>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</si>
  <si>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</si>
  <si>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</si>
  <si>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</si>
  <si>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</si>
  <si>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</si>
  <si>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</si>
  <si>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</si>
  <si>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</si>
  <si>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</si>
  <si>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</si>
  <si>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</si>
  <si>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</si>
  <si>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</si>
  <si>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</si>
  <si>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</si>
  <si>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</si>
  <si>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</si>
  <si>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</si>
  <si>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</si>
  <si>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</si>
  <si>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</si>
  <si>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</si>
  <si>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</si>
  <si>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</si>
  <si>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</si>
  <si>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</si>
  <si>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</si>
  <si>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北海道下川町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</si>
  <si>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</si>
  <si>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</si>
  <si>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</si>
  <si>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</si>
  <si>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</si>
  <si>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</si>
  <si>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</si>
  <si>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</si>
  <si>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</si>
  <si>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</si>
  <si>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</si>
  <si>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</si>
  <si>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</si>
  <si>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</si>
  <si>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</si>
  <si>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</si>
  <si>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</si>
  <si>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</si>
  <si>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</si>
  <si>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</si>
  <si>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</si>
  <si>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</si>
  <si>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</si>
  <si>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</si>
  <si>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</si>
  <si>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</si>
  <si>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</si>
  <si>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</si>
  <si>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</si>
  <si>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</si>
  <si>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</si>
  <si>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</si>
  <si>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</si>
  <si>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介護保険特別会計（介護保険事業勘定）</t>
    <phoneticPr fontId="5"/>
  </si>
  <si>
    <t>介護保険特別会計（介護サービス事業勘定）</t>
    <phoneticPr fontId="5"/>
  </si>
  <si>
    <t>国民健康保険事業特別会計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</si>
  <si>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</si>
  <si>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</si>
  <si>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</si>
  <si>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</si>
  <si>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</si>
  <si>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</si>
  <si>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</si>
  <si>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</si>
  <si>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</si>
  <si>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</si>
  <si>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</si>
  <si>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</si>
  <si>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</si>
  <si>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</si>
  <si>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</si>
  <si>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</si>
  <si>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</si>
  <si>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</si>
  <si>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</si>
  <si>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</si>
  <si>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</si>
  <si>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</si>
  <si>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</si>
  <si>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</si>
  <si>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</si>
  <si>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</si>
  <si>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</si>
  <si>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</si>
  <si>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</si>
  <si>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</si>
  <si>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</si>
  <si>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</si>
  <si>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</si>
  <si>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</si>
  <si>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</si>
  <si>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</si>
  <si>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</si>
  <si>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</si>
  <si>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</si>
  <si>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</si>
  <si>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</si>
  <si>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</si>
  <si>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</si>
  <si>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</si>
  <si>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</si>
  <si>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</si>
  <si>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</si>
  <si>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</si>
  <si>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</si>
  <si>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</si>
  <si>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</si>
  <si>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</si>
  <si>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</si>
  <si>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</si>
  <si>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</si>
  <si>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</si>
  <si>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</si>
  <si>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</si>
  <si>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</si>
  <si>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</si>
  <si>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</si>
  <si>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</si>
  <si>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</si>
  <si>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</si>
  <si>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</si>
  <si>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</si>
  <si>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</si>
  <si>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</si>
  <si>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</si>
  <si>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</si>
  <si>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</si>
  <si>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</si>
  <si>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</si>
  <si>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</si>
  <si>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</si>
  <si>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</si>
  <si>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</si>
  <si>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</si>
  <si>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</si>
  <si>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</si>
  <si>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</si>
  <si>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</si>
  <si>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</si>
  <si>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</si>
  <si>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</si>
  <si>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</si>
  <si>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</si>
  <si>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</si>
  <si>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</si>
  <si>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</si>
  <si>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</si>
  <si>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</si>
  <si>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</si>
  <si>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</si>
  <si>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</si>
  <si>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</si>
  <si>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</si>
  <si>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</si>
  <si>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</si>
  <si>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</si>
  <si>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</si>
  <si>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</si>
  <si>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</si>
  <si>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</si>
  <si>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</si>
  <si>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</si>
  <si>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</si>
  <si>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</si>
  <si>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</si>
  <si>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</si>
  <si>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</si>
  <si>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</si>
  <si>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</si>
  <si>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</si>
  <si>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</si>
  <si>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</si>
  <si>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</si>
  <si>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</si>
  <si>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</si>
  <si>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</si>
  <si>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</si>
  <si>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</si>
  <si>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</si>
  <si>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</si>
  <si>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</si>
  <si>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</si>
  <si>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</si>
  <si>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</si>
  <si>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</si>
  <si>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</si>
  <si>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</si>
  <si>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</si>
  <si>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</si>
  <si>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</si>
  <si>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</si>
  <si>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</si>
  <si>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</si>
  <si>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</si>
  <si>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</si>
  <si>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</si>
  <si>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</si>
  <si>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</si>
  <si>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1.13</t>
  </si>
  <si>
    <t>▲ 1.07</t>
  </si>
  <si>
    <t>一般会計</t>
  </si>
  <si>
    <t>病院事業会計</t>
  </si>
  <si>
    <t>介護保険特別会計（介護保険事業勘定）</t>
  </si>
  <si>
    <t>下水道事業特別会計</t>
  </si>
  <si>
    <t>介護保険特別会計（介護サービス事業勘定）</t>
  </si>
  <si>
    <t>簡易水道事業特別会計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</si>
  <si>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</si>
  <si>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</si>
  <si>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</si>
  <si>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</si>
  <si>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</si>
  <si>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</si>
  <si>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</si>
  <si>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</si>
  <si>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</si>
  <si>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</si>
  <si>
    <t>名寄地区衛生施設事務組合</t>
  </si>
  <si>
    <t>上川北部消防事務組合</t>
  </si>
  <si>
    <t>上川教育センター</t>
  </si>
  <si>
    <t>下川町ふるさと開発振興公社</t>
  </si>
  <si>
    <t>しもかわ地域振興機構</t>
    <phoneticPr fontId="2"/>
  </si>
  <si>
    <t>ふるさとづくり基金</t>
    <phoneticPr fontId="5"/>
  </si>
  <si>
    <t>木質バイオマス削減効果活用基金</t>
    <phoneticPr fontId="2"/>
  </si>
  <si>
    <t>木質原料製造施設基金</t>
    <phoneticPr fontId="2"/>
  </si>
  <si>
    <t>青少年育成基金</t>
    <phoneticPr fontId="2"/>
  </si>
  <si>
    <t>森林づくり基金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</si>
  <si>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</si>
  <si>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</si>
  <si>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</si>
  <si>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</si>
  <si>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</si>
  <si>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</si>
  <si>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</si>
  <si>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</si>
  <si>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</si>
  <si>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実質公債費比率は類似団体と比較して低い水準にありますが、近年増加傾向であり、将来負担比率については減少傾向にあります。将来負担比率が類似団体と比べて高い水準にある主な要因としては、平成27年度から平成28年度にかけて行った旧駅前周辺整備事業に際して合計で約3.1億円、平成28年度に実施した畜産収益力向上クラスター推進事業に約3.1億円、平成28年度から平成29年度にかけて行った宿泊研修交流施設整備事業に約1.3億円の地方債を発行したことが考えられます。これらの地方債の償還が平成29年度から始まり、実質公債費比率が上昇していくことが考えられるため、これまで以上に公債費の適正化に取り組んでいく必要があります。</t>
    <phoneticPr fontId="5"/>
  </si>
  <si>
    <t xml:space="preserve">   将来負担比率は減少傾向ですが、類似団体と比べて高い水準にあり、有形固定資産減価償却率は増加傾向で、類似団体より低い水準にあります。主な要因としては、昭和46年度に建設された小学校や昭和53年度に建設された中学校など学校施設の有形固定資産減価償却率が85％以上になっていること、公民館・児童館の有形固定資産減価償却率が75％以上であることなどが挙げられます。公共施設等総合管理計画に基づき、今後、老朽化対策に積極的に取り組んでいきます。</t>
    <rPh sb="48" eb="50">
      <t>ケイコウ</t>
    </rPh>
    <rPh sb="58" eb="59">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</si>
</sst>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3DED57-1D1D-40A6-81E8-1843BB4B7C6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30A8-472B-BB08-25DD529735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271431</c:v>
                </c:pt>
                <c:pt idx="1">
                  <c:v>274134</c:v>
                </c:pt>
                <c:pt idx="2">
                  <c:v>358103</c:v>
                </c:pt>
                <c:pt idx="3">
                  <c:v>415966</c:v>
                </c:pt>
                <c:pt idx="4">
                  <c:v>320943</c:v>
                </c:pt>
              </c:numCache>
            </c:numRef>
          </c:val>
          <c:smooth val="0"/>
          <c:extLst>
            <c:ext xmlns:c16="http://schemas.microsoft.com/office/drawing/2014/chart" uri="{C3380CC4-5D6E-409C-BE32-E72D297353CC}">
              <c16:uniqueId val="{00000001-30A8-472B-BB08-25DD529735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3.22</c:v>
                </c:pt>
                <c:pt idx="1">
                  <c:v>4.55</c:v>
                </c:pt>
                <c:pt idx="2">
                  <c:v>5.05</c:v>
                </c:pt>
                <c:pt idx="3">
                  <c:v>7.14</c:v>
                </c:pt>
                <c:pt idx="4">
                  <c:v>4.53</c:v>
                </c:pt>
              </c:numCache>
            </c:numRef>
          </c:val>
          <c:extLst>
            <c:ext xmlns:c16="http://schemas.microsoft.com/office/drawing/2014/chart" uri="{C3380CC4-5D6E-409C-BE32-E72D297353CC}">
              <c16:uniqueId val="{00000000-E3CC-4D10-998A-1E24836AD2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16.8</c:v>
                </c:pt>
                <c:pt idx="1">
                  <c:v>19.16</c:v>
                </c:pt>
                <c:pt idx="2">
                  <c:v>26.97</c:v>
                </c:pt>
                <c:pt idx="3">
                  <c:v>29.44</c:v>
                </c:pt>
                <c:pt idx="4">
                  <c:v>35.18</c:v>
                </c:pt>
              </c:numCache>
            </c:numRef>
          </c:val>
          <c:extLst>
            <c:ext xmlns:c16="http://schemas.microsoft.com/office/drawing/2014/chart" uri="{C3380CC4-5D6E-409C-BE32-E72D297353CC}">
              <c16:uniqueId val="{00000001-E3CC-4D10-998A-1E24836AD2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-1.1299999999999999</c:v>
                </c:pt>
                <c:pt idx="1">
                  <c:v>2.94</c:v>
                </c:pt>
                <c:pt idx="2">
                  <c:v>7.69</c:v>
                </c:pt>
                <c:pt idx="3">
                  <c:v>1.1200000000000001</c:v>
                </c:pt>
                <c:pt idx="4">
                  <c:v>-1.07</c:v>
                </c:pt>
              </c:numCache>
            </c:numRef>
          </c:val>
          <c:smooth val="0"/>
          <c:extLst>
            <c:ext xmlns:c16="http://schemas.microsoft.com/office/drawing/2014/chart" uri="{C3380CC4-5D6E-409C-BE32-E72D297353CC}">
              <c16:uniqueId val="{00000002-E3CC-4D10-998A-1E24836AD2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12-4996-BD9A-2D425DF9FF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12-4996-BD9A-2D425DF9FFA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7812-4996-BD9A-2D425DF9FFA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0.31</c:v>
                </c:pt>
                <c:pt idx="2">
                  <c:v>#N/A</c:v>
                </c:pt>
                <c:pt idx="3">
                  <c:v>0.39</c:v>
                </c:pt>
                <c:pt idx="4">
                  <c:v>#N/A</c:v>
                </c:pt>
                <c:pt idx="5">
                  <c:v>0.24</c:v>
                </c:pt>
                <c:pt idx="6">
                  <c:v>#N/A</c:v>
                </c:pt>
                <c:pt idx="7">
                  <c:v>7.0000000000000007E-2</c:v>
                </c:pt>
                <c:pt idx="8">
                  <c:v>#N/A</c:v>
                </c:pt>
                <c:pt idx="9">
                  <c:v>0.05</c:v>
                </c:pt>
              </c:numCache>
            </c:numRef>
          </c:val>
          <c:extLst>
            <c:ext xmlns:c16="http://schemas.microsoft.com/office/drawing/2014/chart" uri="{C3380CC4-5D6E-409C-BE32-E72D297353CC}">
              <c16:uniqueId val="{00000003-7812-4996-BD9A-2D425DF9FFA5}"/>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0.28000000000000003</c:v>
                </c:pt>
                <c:pt idx="4">
                  <c:v>#N/A</c:v>
                </c:pt>
                <c:pt idx="5">
                  <c:v>0.09</c:v>
                </c:pt>
                <c:pt idx="6">
                  <c:v>#N/A</c:v>
                </c:pt>
                <c:pt idx="7">
                  <c:v>0.11</c:v>
                </c:pt>
                <c:pt idx="8">
                  <c:v>#N/A</c:v>
                </c:pt>
                <c:pt idx="9">
                  <c:v>0.09</c:v>
                </c:pt>
              </c:numCache>
            </c:numRef>
          </c:val>
          <c:extLst>
            <c:ext xmlns:c16="http://schemas.microsoft.com/office/drawing/2014/chart" uri="{C3380CC4-5D6E-409C-BE32-E72D297353CC}">
              <c16:uniqueId val="{00000004-7812-4996-BD9A-2D425DF9FFA5}"/>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0.22</c:v>
                </c:pt>
                <c:pt idx="4">
                  <c:v>#N/A</c:v>
                </c:pt>
                <c:pt idx="5">
                  <c:v>0.35</c:v>
                </c:pt>
                <c:pt idx="6">
                  <c:v>#N/A</c:v>
                </c:pt>
                <c:pt idx="7">
                  <c:v>0.14000000000000001</c:v>
                </c:pt>
                <c:pt idx="8">
                  <c:v>#N/A</c:v>
                </c:pt>
                <c:pt idx="9">
                  <c:v>0.14000000000000001</c:v>
                </c:pt>
              </c:numCache>
            </c:numRef>
          </c:val>
          <c:extLst>
            <c:ext xmlns:c16="http://schemas.microsoft.com/office/drawing/2014/chart" uri="{C3380CC4-5D6E-409C-BE32-E72D297353CC}">
              <c16:uniqueId val="{00000005-7812-4996-BD9A-2D425DF9FFA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0.31</c:v>
                </c:pt>
                <c:pt idx="4">
                  <c:v>#N/A</c:v>
                </c:pt>
                <c:pt idx="5">
                  <c:v>7.0000000000000007E-2</c:v>
                </c:pt>
                <c:pt idx="6">
                  <c:v>#N/A</c:v>
                </c:pt>
                <c:pt idx="7">
                  <c:v>0.14000000000000001</c:v>
                </c:pt>
                <c:pt idx="8">
                  <c:v>#N/A</c:v>
                </c:pt>
                <c:pt idx="9">
                  <c:v>0.23</c:v>
                </c:pt>
              </c:numCache>
            </c:numRef>
          </c:val>
          <c:extLst>
            <c:ext xmlns:c16="http://schemas.microsoft.com/office/drawing/2014/chart" uri="{C3380CC4-5D6E-409C-BE32-E72D297353CC}">
              <c16:uniqueId val="{00000006-7812-4996-BD9A-2D425DF9FFA5}"/>
            </c:ext>
          </c:extLst>
        </c:ser>
        <c:ser>
          <c:idx val="7"/>
          <c:order val="7"/>
          <c:tx>
            <c:strRef>
              <c:f>データシート!$A$34</c:f>
              <c:strCache>
                <c:ptCount val="1"/>
                <c:pt idx="0">
                  <c:v>介護保険特別会計（介護保険事業勘定）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1.01</c:v>
                </c:pt>
                <c:pt idx="4">
                  <c:v>#N/A</c:v>
                </c:pt>
                <c:pt idx="5">
                  <c:v>1.1399999999999999</c:v>
                </c:pt>
                <c:pt idx="6">
                  <c:v>#N/A</c:v>
                </c:pt>
                <c:pt idx="7">
                  <c:v>1.66</c:v>
                </c:pt>
                <c:pt idx="8">
                  <c:v>#N/A</c:v>
                </c:pt>
                <c:pt idx="9">
                  <c:v>1.07</c:v>
                </c:pt>
              </c:numCache>
            </c:numRef>
          </c:val>
          <c:extLst>
            <c:ext xmlns:c16="http://schemas.microsoft.com/office/drawing/2014/chart" uri="{C3380CC4-5D6E-409C-BE32-E72D297353CC}">
              <c16:uniqueId val="{00000007-7812-4996-BD9A-2D425DF9FFA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1.75</c:v>
                </c:pt>
                <c:pt idx="2">
                  <c:v>#N/A</c:v>
                </c:pt>
                <c:pt idx="3">
                  <c:v>2.5499999999999998</c:v>
                </c:pt>
                <c:pt idx="4">
                  <c:v>#N/A</c:v>
                </c:pt>
                <c:pt idx="5">
                  <c:v>2.71</c:v>
                </c:pt>
                <c:pt idx="6">
                  <c:v>#N/A</c:v>
                </c:pt>
                <c:pt idx="7">
                  <c:v>2.88</c:v>
                </c:pt>
                <c:pt idx="8">
                  <c:v>#N/A</c:v>
                </c:pt>
                <c:pt idx="9">
                  <c:v>2.84</c:v>
                </c:pt>
              </c:numCache>
            </c:numRef>
          </c:val>
          <c:extLst>
            <c:ext xmlns:c16="http://schemas.microsoft.com/office/drawing/2014/chart" uri="{C3380CC4-5D6E-409C-BE32-E72D297353CC}">
              <c16:uniqueId val="{00000008-7812-4996-BD9A-2D425DF9FF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3.21</c:v>
                </c:pt>
                <c:pt idx="2">
                  <c:v>#N/A</c:v>
                </c:pt>
                <c:pt idx="3">
                  <c:v>4.54</c:v>
                </c:pt>
                <c:pt idx="4">
                  <c:v>#N/A</c:v>
                </c:pt>
                <c:pt idx="5">
                  <c:v>5.05</c:v>
                </c:pt>
                <c:pt idx="6">
                  <c:v>#N/A</c:v>
                </c:pt>
                <c:pt idx="7">
                  <c:v>7.14</c:v>
                </c:pt>
                <c:pt idx="8">
                  <c:v>#N/A</c:v>
                </c:pt>
                <c:pt idx="9">
                  <c:v>4.5199999999999996</c:v>
                </c:pt>
              </c:numCache>
            </c:numRef>
          </c:val>
          <c:extLst>
            <c:ext xmlns:c16="http://schemas.microsoft.com/office/drawing/2014/chart" uri="{C3380CC4-5D6E-409C-BE32-E72D297353CC}">
              <c16:uniqueId val="{00000009-7812-4996-BD9A-2D425DF9FF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568</c:v>
                </c:pt>
                <c:pt idx="5">
                  <c:v>620</c:v>
                </c:pt>
                <c:pt idx="8">
                  <c:v>622</c:v>
                </c:pt>
                <c:pt idx="11">
                  <c:v>628</c:v>
                </c:pt>
                <c:pt idx="14">
                  <c:v>589</c:v>
                </c:pt>
              </c:numCache>
            </c:numRef>
          </c:val>
          <c:extLst>
            <c:ext xmlns:c16="http://schemas.microsoft.com/office/drawing/2014/chart" uri="{C3380CC4-5D6E-409C-BE32-E72D297353CC}">
              <c16:uniqueId val="{00000000-584F-4109-89B6-4124D667F1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4F-4109-89B6-4124D667F1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584F-4109-89B6-4124D667F1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584F-4109-89B6-4124D667F1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108</c:v>
                </c:pt>
                <c:pt idx="3">
                  <c:v>109</c:v>
                </c:pt>
                <c:pt idx="6">
                  <c:v>94</c:v>
                </c:pt>
                <c:pt idx="9">
                  <c:v>112</c:v>
                </c:pt>
                <c:pt idx="12">
                  <c:v>103</c:v>
                </c:pt>
              </c:numCache>
            </c:numRef>
          </c:val>
          <c:extLst>
            <c:ext xmlns:c16="http://schemas.microsoft.com/office/drawing/2014/chart" uri="{C3380CC4-5D6E-409C-BE32-E72D297353CC}">
              <c16:uniqueId val="{00000004-584F-4109-89B6-4124D667F1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4F-4109-89B6-4124D667F1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4F-4109-89B6-4124D667F1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609</c:v>
                </c:pt>
                <c:pt idx="3">
                  <c:v>672</c:v>
                </c:pt>
                <c:pt idx="6">
                  <c:v>700</c:v>
                </c:pt>
                <c:pt idx="9">
                  <c:v>713</c:v>
                </c:pt>
                <c:pt idx="12">
                  <c:v>694</c:v>
                </c:pt>
              </c:numCache>
            </c:numRef>
          </c:val>
          <c:extLst>
            <c:ext xmlns:c16="http://schemas.microsoft.com/office/drawing/2014/chart" uri="{C3380CC4-5D6E-409C-BE32-E72D297353CC}">
              <c16:uniqueId val="{00000007-584F-4109-89B6-4124D667F1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c:v>
                </c:pt>
                <c:pt idx="2">
                  <c:v>#N/A</c:v>
                </c:pt>
                <c:pt idx="3">
                  <c:v>#N/A</c:v>
                </c:pt>
                <c:pt idx="4">
                  <c:v>162</c:v>
                </c:pt>
                <c:pt idx="5">
                  <c:v>#N/A</c:v>
                </c:pt>
                <c:pt idx="6">
                  <c:v>#N/A</c:v>
                </c:pt>
                <c:pt idx="7">
                  <c:v>173</c:v>
                </c:pt>
                <c:pt idx="8">
                  <c:v>#N/A</c:v>
                </c:pt>
                <c:pt idx="9">
                  <c:v>#N/A</c:v>
                </c:pt>
                <c:pt idx="10">
                  <c:v>198</c:v>
                </c:pt>
                <c:pt idx="11">
                  <c:v>#N/A</c:v>
                </c:pt>
                <c:pt idx="12">
                  <c:v>#N/A</c:v>
                </c:pt>
                <c:pt idx="13">
                  <c:v>209</c:v>
                </c:pt>
                <c:pt idx="14">
                  <c:v>#N/A</c:v>
                </c:pt>
              </c:numCache>
            </c:numRef>
          </c:val>
          <c:smooth val="0"/>
          <c:extLst>
            <c:ext xmlns:c16="http://schemas.microsoft.com/office/drawing/2014/chart" uri="{C3380CC4-5D6E-409C-BE32-E72D297353CC}">
              <c16:uniqueId val="{00000008-584F-4109-89B6-4124D667F1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5010</c:v>
                </c:pt>
                <c:pt idx="5">
                  <c:v>4811</c:v>
                </c:pt>
                <c:pt idx="8">
                  <c:v>4608</c:v>
                </c:pt>
                <c:pt idx="11">
                  <c:v>4415</c:v>
                </c:pt>
                <c:pt idx="14">
                  <c:v>4542</c:v>
                </c:pt>
              </c:numCache>
            </c:numRef>
          </c:val>
          <c:extLst>
            <c:ext xmlns:c16="http://schemas.microsoft.com/office/drawing/2014/chart" uri="{C3380CC4-5D6E-409C-BE32-E72D297353CC}">
              <c16:uniqueId val="{00000000-9867-46BC-A430-604F075B5E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731</c:v>
                </c:pt>
                <c:pt idx="5">
                  <c:v>784</c:v>
                </c:pt>
                <c:pt idx="8">
                  <c:v>836</c:v>
                </c:pt>
                <c:pt idx="11">
                  <c:v>835</c:v>
                </c:pt>
                <c:pt idx="14">
                  <c:v>946</c:v>
                </c:pt>
              </c:numCache>
            </c:numRef>
          </c:val>
          <c:extLst>
            <c:ext xmlns:c16="http://schemas.microsoft.com/office/drawing/2014/chart" uri="{C3380CC4-5D6E-409C-BE32-E72D297353CC}">
              <c16:uniqueId val="{00000001-9867-46BC-A430-604F075B5E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1053</c:v>
                </c:pt>
                <c:pt idx="5">
                  <c:v>1190</c:v>
                </c:pt>
                <c:pt idx="8">
                  <c:v>1540</c:v>
                </c:pt>
                <c:pt idx="11">
                  <c:v>1640</c:v>
                </c:pt>
                <c:pt idx="14">
                  <c:v>1883</c:v>
                </c:pt>
              </c:numCache>
            </c:numRef>
          </c:val>
          <c:extLst>
            <c:ext xmlns:c16="http://schemas.microsoft.com/office/drawing/2014/chart" uri="{C3380CC4-5D6E-409C-BE32-E72D297353CC}">
              <c16:uniqueId val="{00000002-9867-46BC-A430-604F075B5E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67-46BC-A430-604F075B5E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67-46BC-A430-604F075B5E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67-46BC-A430-604F075B5E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635</c:v>
                </c:pt>
                <c:pt idx="3">
                  <c:v>598</c:v>
                </c:pt>
                <c:pt idx="6">
                  <c:v>575</c:v>
                </c:pt>
                <c:pt idx="9">
                  <c:v>564</c:v>
                </c:pt>
                <c:pt idx="12">
                  <c:v>580</c:v>
                </c:pt>
              </c:numCache>
            </c:numRef>
          </c:val>
          <c:extLst>
            <c:ext xmlns:c16="http://schemas.microsoft.com/office/drawing/2014/chart" uri="{C3380CC4-5D6E-409C-BE32-E72D297353CC}">
              <c16:uniqueId val="{00000006-9867-46BC-A430-604F075B5E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867-46BC-A430-604F075B5E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815</c:v>
                </c:pt>
                <c:pt idx="3">
                  <c:v>757</c:v>
                </c:pt>
                <c:pt idx="6">
                  <c:v>743</c:v>
                </c:pt>
                <c:pt idx="9">
                  <c:v>894</c:v>
                </c:pt>
                <c:pt idx="12">
                  <c:v>1575</c:v>
                </c:pt>
              </c:numCache>
            </c:numRef>
          </c:val>
          <c:extLst>
            <c:ext xmlns:c16="http://schemas.microsoft.com/office/drawing/2014/chart" uri="{C3380CC4-5D6E-409C-BE32-E72D297353CC}">
              <c16:uniqueId val="{00000008-9867-46BC-A430-604F075B5E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67-46BC-A430-604F075B5E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6224</c:v>
                </c:pt>
                <c:pt idx="3">
                  <c:v>6049</c:v>
                </c:pt>
                <c:pt idx="6">
                  <c:v>5921</c:v>
                </c:pt>
                <c:pt idx="9">
                  <c:v>5697</c:v>
                </c:pt>
                <c:pt idx="12">
                  <c:v>5527</c:v>
                </c:pt>
              </c:numCache>
            </c:numRef>
          </c:val>
          <c:extLst>
            <c:ext xmlns:c16="http://schemas.microsoft.com/office/drawing/2014/chart" uri="{C3380CC4-5D6E-409C-BE32-E72D297353CC}">
              <c16:uniqueId val="{0000000A-9867-46BC-A430-604F075B5E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879</c:v>
                </c:pt>
                <c:pt idx="2">
                  <c:v>#N/A</c:v>
                </c:pt>
                <c:pt idx="3">
                  <c:v>#N/A</c:v>
                </c:pt>
                <c:pt idx="4">
                  <c:v>618</c:v>
                </c:pt>
                <c:pt idx="5">
                  <c:v>#N/A</c:v>
                </c:pt>
                <c:pt idx="6">
                  <c:v>#N/A</c:v>
                </c:pt>
                <c:pt idx="7">
                  <c:v>254</c:v>
                </c:pt>
                <c:pt idx="8">
                  <c:v>#N/A</c:v>
                </c:pt>
                <c:pt idx="9">
                  <c:v>#N/A</c:v>
                </c:pt>
                <c:pt idx="10">
                  <c:v>265</c:v>
                </c:pt>
                <c:pt idx="11">
                  <c:v>#N/A</c:v>
                </c:pt>
                <c:pt idx="12">
                  <c:v>#N/A</c:v>
                </c:pt>
                <c:pt idx="13">
                  <c:v>311</c:v>
                </c:pt>
                <c:pt idx="14">
                  <c:v>#N/A</c:v>
                </c:pt>
              </c:numCache>
            </c:numRef>
          </c:val>
          <c:smooth val="0"/>
          <c:extLst>
            <c:ext xmlns:c16="http://schemas.microsoft.com/office/drawing/2014/chart" uri="{C3380CC4-5D6E-409C-BE32-E72D297353CC}">
              <c16:uniqueId val="{0000000B-9867-46BC-A430-604F075B5E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908</c:v>
                </c:pt>
                <c:pt idx="1">
                  <c:v>972</c:v>
                </c:pt>
                <c:pt idx="2">
                  <c:v>1148</c:v>
                </c:pt>
              </c:numCache>
            </c:numRef>
          </c:val>
          <c:extLst>
            <c:ext xmlns:c16="http://schemas.microsoft.com/office/drawing/2014/chart" uri="{C3380CC4-5D6E-409C-BE32-E72D297353CC}">
              <c16:uniqueId val="{00000000-18CA-4AAF-879F-A62F4A3425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c:v>
                </c:pt>
                <c:pt idx="1">
                  <c:v>33</c:v>
                </c:pt>
                <c:pt idx="2">
                  <c:v>45</c:v>
                </c:pt>
              </c:numCache>
            </c:numRef>
          </c:val>
          <c:extLst>
            <c:ext xmlns:c16="http://schemas.microsoft.com/office/drawing/2014/chart" uri="{C3380CC4-5D6E-409C-BE32-E72D297353CC}">
              <c16:uniqueId val="{00000001-18CA-4AAF-879F-A62F4A3425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514</c:v>
                </c:pt>
                <c:pt idx="1">
                  <c:v>524</c:v>
                </c:pt>
                <c:pt idx="2">
                  <c:v>546</c:v>
                </c:pt>
              </c:numCache>
            </c:numRef>
          </c:val>
          <c:extLst>
            <c:ext xmlns:c16="http://schemas.microsoft.com/office/drawing/2014/chart" uri="{C3380CC4-5D6E-409C-BE32-E72D297353CC}">
              <c16:uniqueId val="{00000002-18CA-4AAF-879F-A62F4A3425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{4BC1F797-A818-46B1-82D7-DA43C4BBF98A}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D39-4452-B5BD-62FC5041D5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{6AD67CC7-6C88-4146-8EA7-B7DDAD50EB4E}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39-4452-B5BD-62FC5041D5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{0CE06CEC-F628-4354-ADB8-D4085969168A}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39-4452-B5BD-62FC5041D5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{306574A7-14EE-4F83-B17D-9EE0C83A04F5}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39-4452-B5BD-62FC5041D5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{2CBB1F13-CC15-4DF4-A4DA-5B5B51E0A808}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39-4452-B5BD-62FC5041D54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{B42025CD-D4E4-4A80-B36B-2900D98A8F5C}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D39-4452-B5BD-62FC5041D540}"/>
                </c:ext>
              </c:extLst>
            </c:dLbl>
            <c:dLbl>
              <c:idx val="16"/>
              <c:layout>
                <c:manualLayout>
                  <c:x val="-2.4926006832737282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{F5BC630A-F56F-4AAF-8A75-FCD20DBF2EFF}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D39-4452-B5BD-62FC5041D540}"/>
                </c:ext>
              </c:extLst>
            </c:dLbl>
            <c:dLbl>
              <c:idx val="24"/>
              <c:layout>
                <c:manualLayout>
                  <c:x val="-3.910549446773117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{0191F6FE-A1B0-4E4D-BB31-BEC0610F7A17}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D39-4452-B5BD-62FC5041D54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{A11D46F0-FB3A-4A1E-B0AC-D5F047E03674}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D39-4452-B5BD-62FC5041D5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54.5</c:v>
                </c:pt>
                <c:pt idx="16">
                  <c:v>56.7</c:v>
                </c:pt>
                <c:pt idx="24">
                  <c:v>57</c:v>
                </c:pt>
                <c:pt idx="32">
                  <c:v>58.6</c:v>
                </c:pt>
              </c:numCache>
            </c:numRef>
          </c:xVal>
          <c:yVal>
            <c:numRef>
              <c:f>公会計指標分析・財政指標組合せ分析表!$BP$51:$DC$51</c:f>
              <c:numCache>
                <c:formatCode>#,##0.0;"▲ "#,##0.0</c:formatCode>
                <c:ptCount val="40"/>
                <c:pt idx="0">
                  <c:v>35.5</c:v>
                </c:pt>
                <c:pt idx="8">
                  <c:v>24</c:v>
                </c:pt>
                <c:pt idx="16">
                  <c:v>9</c:v>
                </c:pt>
                <c:pt idx="24">
                  <c:v>9.6</c:v>
                </c:pt>
                <c:pt idx="32">
                  <c:v>11.3</c:v>
                </c:pt>
              </c:numCache>
            </c:numRef>
          </c:yVal>
          <c:smooth val="0"/>
          <c:extLst>
            <c:ext xmlns:c16="http://schemas.microsoft.com/office/drawing/2014/chart" uri="{C3380CC4-5D6E-409C-BE32-E72D297353CC}">
              <c16:uniqueId val="{00000009-0D39-4452-B5BD-62FC5041D5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{EE1223CA-33B1-4C9C-995A-F9973FBCAA93}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D39-4452-B5BD-62FC5041D5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{8F0FA41D-47AB-443B-B534-3F5B732C8FF0}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39-4452-B5BD-62FC5041D5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{5E6A99A9-1E5A-4F47-94B4-57106C21D8AF}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39-4452-B5BD-62FC5041D5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{25970A2E-A2CA-40CA-A131-324158BD3236}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39-4452-B5BD-62FC5041D5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{31D6AB09-4443-424E-B65F-96B10D064085}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39-4452-B5BD-62FC5041D54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{CD8D575A-947A-4309-A69F-707825CDA176}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D39-4452-B5BD-62FC5041D54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{8DC294F3-883A-4162-A790-BD76DB774730}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D39-4452-B5BD-62FC5041D54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{C56B109B-477A-4FF2-9370-5EBB36525DC6}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D39-4452-B5BD-62FC5041D54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{26F35AA5-667D-4882-9B1C-C80C38CFBFBE}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D39-4452-B5BD-62FC5041D5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39-4452-B5BD-62FC5041D54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{BF6ED7FB-65E9-4BCF-80BD-82A4772EEB2B}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C8-4FDB-87C7-2E02676D50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{766D8389-B944-4F91-B41F-06A5CE760F6E}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C8-4FDB-87C7-2E02676D50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{1FFFFF33-E219-4DA3-B30F-E069D54166A1}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C8-4FDB-87C7-2E02676D50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{331A33F9-F2BB-4CDB-A517-4AF98DC04F92}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C8-4FDB-87C7-2E02676D50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{97DE4F79-82C3-45C0-83BC-3BA82530E0C2}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C8-4FDB-87C7-2E02676D50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{EADCF0FA-38E4-4A6D-9FCE-9F93E0A91008}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C8-4FDB-87C7-2E02676D504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{77C67322-96C6-4CA7-9312-565B1F499E5D}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C8-4FDB-87C7-2E02676D50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{684D7A3F-084B-4900-A3DD-88045FE867E3}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C8-4FDB-87C7-2E02676D50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{10ECC5DD-750C-40F0-9B83-5B971679E881}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C8-4FDB-87C7-2E02676D50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5.9</c:v>
                </c:pt>
                <c:pt idx="16">
                  <c:v>6.2</c:v>
                </c:pt>
                <c:pt idx="24">
                  <c:v>6.5</c:v>
                </c:pt>
                <c:pt idx="32">
                  <c:v>7</c:v>
                </c:pt>
              </c:numCache>
            </c:numRef>
          </c:xVal>
          <c:yVal>
            <c:numRef>
              <c:f>公会計指標分析・財政指標組合せ分析表!$BP$73:$DC$73</c:f>
              <c:numCache>
                <c:formatCode>#,##0.0;"▲ "#,##0.0</c:formatCode>
                <c:ptCount val="40"/>
                <c:pt idx="0">
                  <c:v>35.5</c:v>
                </c:pt>
                <c:pt idx="8">
                  <c:v>24</c:v>
                </c:pt>
                <c:pt idx="16">
                  <c:v>9</c:v>
                </c:pt>
                <c:pt idx="24">
                  <c:v>9.6</c:v>
                </c:pt>
                <c:pt idx="32">
                  <c:v>11.3</c:v>
                </c:pt>
              </c:numCache>
            </c:numRef>
          </c:yVal>
          <c:smooth val="0"/>
          <c:extLst>
            <c:ext xmlns:c16="http://schemas.microsoft.com/office/drawing/2014/chart" uri="{C3380CC4-5D6E-409C-BE32-E72D297353CC}">
              <c16:uniqueId val="{00000009-2FC8-4FDB-87C7-2E02676D50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{D866D7D6-741B-4571-B121-C9F964389DA1}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C8-4FDB-87C7-2E02676D50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{0219D573-1220-42C0-9366-51A30BFD0C99}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C8-4FDB-87C7-2E02676D50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{367E34B1-01C0-4A04-9367-9951A592FADB}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C8-4FDB-87C7-2E02676D50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{245637C9-83BB-462B-8C5B-D4B57E0844CC}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C8-4FDB-87C7-2E02676D50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{C476237A-C086-430A-975C-30BBDE364954}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C8-4FDB-87C7-2E02676D504C}"/>
                </c:ext>
              </c:extLst>
            </c:dLbl>
            <c:dLbl>
              <c:idx val="8"/>
              <c:layout>
                <c:manualLayout>
                  <c:x val="-3.1570342725075584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{9236A8DA-252E-4D35-A362-79048F9562F2}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C8-4FDB-87C7-2E02676D504C}"/>
                </c:ext>
              </c:extLst>
            </c:dLbl>
            <c:dLbl>
              <c:idx val="16"/>
              <c:layout>
                <c:manualLayout>
                  <c:x val="-4.4905057365901176E-2"/>
                  <c:y val="-5.295628420166489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{83626969-D61F-4793-8A0E-B8C3A3953242}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C8-4FDB-87C7-2E02676D504C}"/>
                </c:ext>
              </c:extLst>
            </c:dLbl>
            <c:dLbl>
              <c:idx val="24"/>
              <c:layout>
                <c:manualLayout>
                  <c:x val="-1.823562808424999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{A84A0EAC-ED65-4E19-AEF9-F3E00FD2FF69}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C8-4FDB-87C7-2E02676D50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{AFBF2ED9-F94E-49B6-9CC3-B35412F610C6}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C8-4FDB-87C7-2E02676D50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C8-4FDB-87C7-2E02676D504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過疎対策事業債など地方交付税補填がある有利な起債の借入を中心に行っていたことにより、実質公債費比率（分子）はある程度抑えられていたが、近年続いた大型事業に伴う町債の償還が始まり、今後も増加していくことが見込まれるため、新規借入の抑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近年続いた大型事業や経常経費の増加などにより、地方債残高が増加傾向にあったが、地方債発行額の抑制により、平成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年度から減少傾向に転じている。</a:t>
          </a:r>
        </a:p>
        <a:p>
          <a:r>
            <a:rPr kumimoji="1" lang="ja-JP" altLang="en-US" sz="1400">
              <a:latin typeface="ＭＳ ゴシック" pitchFamily="49" charset="-128"/>
              <a:ea typeface="ＭＳ ゴシック" pitchFamily="49" charset="-128"/>
            </a:rPr>
            <a:t>　今後も早期健全化基準（</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％）に達する状況までには至らないが、持続可能な財政を堅持していくため、基金の確保や新規借入の抑制など対策を講じていく必要がある。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北海道下川町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年度にかけて、財政調整積立基金に決算積立等で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百万円、特定目的基金にふるさと納税等で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百万円を積み立てた一方、財政調整積立基金から財源調整として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　　　　　　　：　総合計画に基づく事業等の財源に充当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木質バイオマス削減効果活用基金　：　子育て支援事業及び木質バイオマスボイラー更新等に要する経費に充当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木質原料製造施設基金　　　　　　：　下川町木質原料製造施設の整備に要する経費に充当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青少年育成基金　　　　　　　　　：　青少年の健全育成及び青少年の図書購入に要する経費に充当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森林づくり基金　　　　　　　　　：　町有林の整備に要する経費に充当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年度に、ふるさと納税等で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百万円を積み立てた一方、総合計画に基づく事業等に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充当したことによる減少。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木質バイオマス削減効果活用基金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年度にかけて、子育て支援に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百万円を充当した一方で、木質ボイラーによる燃料費の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削減効果</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木質原料製造施設基金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年度に、木質原料製造施設運営事業に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百万円を充当した一方、木質原料製造施設の運営に係る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指定管理者納付金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利益等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青少年育成基金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年度に、青少年育成事業等に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百万円を充当した一方で、ふるさと納税等で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ことによる増加。</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森林づくり基金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年度に、町有林整備事業に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百万円を充当した一方で、ふるさと納税等で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ことによる増加。</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％以上となるよう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努めることとしている。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年度にかけて、公共施設老朽化への対応、施設管理・運営経費などの経常経費、公営企業等の経営状況を反映した繰出金への対応などに伴い、財源調整として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百万円を充当した一方、決算積立金等として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百万円を積み立てたことに伴い増加した。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年度地方交付税に措置された臨時財政対策債償還基金費として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百万円を積み立てたことに伴い増加した。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AFA824-E5B5-4A8E-A87F-EA2FEC677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BA8671-9DBE-48DB-B50A-DD639A6005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03391BD-6C85-4B44-BA97-B21D429455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8EF5027-003E-4EEB-BFE3-9768915EAC6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D378C36-357B-4F58-B89D-74E3F8B0F8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32BEDD9-4D4E-46BC-92F1-AA46248B646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1F2DBCB-6F53-43E8-B19A-5D25BD08D6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D4B2EAC-298B-4CD4-BC7C-4145AAF08E9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59BC26A-484F-46D9-91CB-07BE061DBAA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E981421-C6CC-43AD-B791-1D8AAA3DEE7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0B0406-1F43-433E-B38A-D5CF83CBFCB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C1E524-6849-424E-8E9C-EFABE15427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F8E93FE-5830-499B-92D9-9C9CB9BE97F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ABD49B9-6D47-49C7-AB4F-2193E29D9A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D14B3D2-81CC-4452-A997-39B57F4826A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D9CFDE1-4925-4285-87B8-569E6FB55B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00C1198-9900-408B-87D0-6F93F562371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C0934A9-545E-4FDD-A594-3F5DE2176A7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744C673-F15E-4652-8B63-CF1DD2B8BD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E55A9F6-98E9-4ADD-A0EC-8348EE48B2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F30631C-33B2-4A37-8E00-4B2C6238F93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94D05CF-86F4-4144-A146-FC03E4AC66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A35E90D-1BB3-434B-9C9B-EEF2F1FC3B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5655AC-DBC1-4879-AD6C-FD6250FE30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168CB38-6A49-4C14-8E32-29F1F608C1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960F032-E49D-48DA-9E68-223AA10E7AC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258ADFB-73F8-4872-AD43-A07BFA48997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38388A8-CF27-47AB-BF5B-8A6A026C21B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F5E416E-2BC6-4495-A4E3-43D1E8E86E7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C3F1EF-AD99-4C55-A646-8FB21C8A7D9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DD151BA-F16C-4D57-A461-08C9194F60F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7A37634-98B7-446B-913C-37868CCE724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DC4B87-FAB9-408A-8364-633D39F4230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90C636F-92F5-41A9-B241-53A81383C57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C2BB892-9E8E-46E0-BCB0-A02CC61513A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13928D9-0A8B-4B4E-8697-81B61A50F6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B354B81-D0CD-4B6E-B5A8-C464D423099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C14A45C-6044-4109-8FE4-172B07F0F4A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C6D88C8-9DED-4249-8121-C15BE4D044E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40B9471-0F15-4C40-B6EC-332CB398B00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6526BF9-4A39-4202-82C7-CC563797FAD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15ACF41-9EC2-498B-91BA-C4DF2578331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8D6EA5-502C-40A5-8427-CA906E51D3D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9CFF302-2528-40EE-91EF-504AF7FDB60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0CE72EF-2460-43AA-9CFB-AE2388E27F5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A8E4A1C-2DA3-4D02-A08C-87DA71991AB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2BF376-DABB-49C2-9976-D8D3D8FF774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有形固定資産減価償却率は、資産の減価償却がどの程度進んでいるかを指標化することにより、その資産の経年の程度を把握することができるもので、類似団体より高い水準にあります。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年度にはそれぞれの公共施設等について個別施設計画を策定しており、計画に基づき、老朽化した施設の更新や長寿命化、廃止・除却など、適切に維持管理を進めていきます。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444D550-D16E-4FC9-BF35-B9941486CD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E1A4A13-3D74-469E-89CC-51E87B55D27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BE15E25-C44E-4DD9-AE1F-762B387B4AB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FBF25E3-E5BF-4955-AA75-AA8D083CB53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2A0F02D1-B883-41FF-A363-FFF8F821265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E0FBB4F-F72F-4099-B077-3B0577DEE2A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703BF67-720F-46FF-B0F0-3CDA3C28099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44BB280-ACB2-4577-842D-0D71213E9E5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06E9EF2-B215-4B2A-901A-6B2A6FB0AD0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E10D8EF-F8E3-4E21-99C2-803B357B3ED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9CB6106-F286-41D3-A4E8-64DEFC5B4D2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BA56D5A-AE07-491F-B5FF-DEA4AA5CD37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6093244-2EB1-44B2-AF6C-12BDF0DC84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87A32D0-2B0E-4A1F-8E27-91AEDF4C7D0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4FE8DC89-6E4C-4DAA-94F5-F527CED31B60}"/>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BF20B3A6-7CC8-4E08-A2CB-43120F1A1301}"/>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CBB5290E-8A5F-408C-A317-7A9733093384}"/>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FC95971D-014B-4D0A-8050-6E18FC24BF95}"/>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61F88558-A096-41FE-9E45-A8679863179D}"/>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CAE007F8-6E62-4B0A-9A68-CEAAF5F5CF4E}"/>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54D92F56-1331-49A9-ADF4-ABE7038CCBE4}"/>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8D803149-BA09-4D4D-B1DA-E6130608A538}"/>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7154C223-1E86-4679-83FC-1CF584C04346}"/>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B540C941-16E1-4604-9BDA-3889A5B49C6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id="{3FF9163A-0DAC-487A-AA7D-8A470451C231}"/>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AC6F027-C829-4773-BFCE-80B023D0CE7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1436D4D-7C53-43E0-AB3D-8A36EADAD07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3E13489-3C30-4DE4-BA5F-1000D166A88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EAEB033-639C-421A-86AE-AB12F97621F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D09C379-40A6-4F74-B5FF-191408ADE7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163449</xdr:rowOff>
    </xdr:from>
    <xdr:to>
      <xdr:col>23</xdr:col>
      <xdr:colOff>136525</xdr:colOff>
      <xdr:row>29</xdr:row>
      <xdr:rowOff>93599</xdr:rowOff>
    </xdr:to>
    <xdr:sp macro="" textlink="">
      <xdr:nvSpPr>
        <xdr:cNvPr id="79" name="楕円 78">
          <a:extLst>
            <a:ext uri="{FF2B5EF4-FFF2-40B4-BE49-F238E27FC236}">
              <a16:creationId xmlns:a16="http://schemas.microsoft.com/office/drawing/2014/main" id="{9D65E566-E4C8-405B-8231-59BC086AF077}"/>
            </a:ext>
          </a:extLst>
        </xdr:cNvPr>
        <xdr:cNvSpPr/>
      </xdr:nvSpPr>
      <xdr:spPr>
        <a:xfrm>
          <a:off x="47117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14876</xdr:rowOff>
    </xdr:from>
    <xdr:ext cx="405111" cy="259045"/>
    <xdr:sp macro="" textlink="">
      <xdr:nvSpPr>
        <xdr:cNvPr id="80" name="有形固定資産減価償却率該当値テキスト">
          <a:extLst>
            <a:ext uri="{FF2B5EF4-FFF2-40B4-BE49-F238E27FC236}">
              <a16:creationId xmlns:a16="http://schemas.microsoft.com/office/drawing/2014/main" id="{6284CFC8-8E0F-4AB5-AD11-E6EBB63C221B}"/>
            </a:ext>
          </a:extLst>
        </xdr:cNvPr>
        <xdr:cNvSpPr txBox="1"/>
      </xdr:nvSpPr>
      <xdr:spPr>
        <a:xfrm>
          <a:off x="4813300" y="558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1" name="楕円 80">
          <a:extLst>
            <a:ext uri="{FF2B5EF4-FFF2-40B4-BE49-F238E27FC236}">
              <a16:creationId xmlns:a16="http://schemas.microsoft.com/office/drawing/2014/main" id="{31824490-5CF7-431D-9C8A-2F6546FB4023}"/>
            </a:ext>
          </a:extLst>
        </xdr:cNvPr>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42799</xdr:rowOff>
    </xdr:to>
    <xdr:cxnSp macro="">
      <xdr:nvCxnSpPr>
        <xdr:cNvPr id="82" name="直線コネクタ 81">
          <a:extLst>
            <a:ext uri="{FF2B5EF4-FFF2-40B4-BE49-F238E27FC236}">
              <a16:creationId xmlns:a16="http://schemas.microsoft.com/office/drawing/2014/main" id="{4D6254B6-D4DC-40A5-999E-33CC544744D3}"/>
            </a:ext>
          </a:extLst>
        </xdr:cNvPr>
        <xdr:cNvCxnSpPr/>
      </xdr:nvCxnSpPr>
      <xdr:spPr>
        <a:xfrm>
          <a:off x="4051300" y="575183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122428</xdr:rowOff>
    </xdr:from>
    <xdr:to>
      <xdr:col>15</xdr:col>
      <xdr:colOff>187325</xdr:colOff>
      <xdr:row>29</xdr:row>
      <xdr:rowOff>52578</xdr:rowOff>
    </xdr:to>
    <xdr:sp macro="" textlink="">
      <xdr:nvSpPr>
        <xdr:cNvPr id="83" name="楕円 82">
          <a:extLst>
            <a:ext uri="{FF2B5EF4-FFF2-40B4-BE49-F238E27FC236}">
              <a16:creationId xmlns:a16="http://schemas.microsoft.com/office/drawing/2014/main" id="{216ECFAE-927B-4F56-AAD0-3B29018C1F28}"/>
            </a:ext>
          </a:extLst>
        </xdr:cNvPr>
        <xdr:cNvSpPr/>
      </xdr:nvSpPr>
      <xdr:spPr>
        <a:xfrm>
          <a:off x="3238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1778</xdr:rowOff>
    </xdr:from>
    <xdr:to>
      <xdr:col>19</xdr:col>
      <xdr:colOff>136525</xdr:colOff>
      <xdr:row>29</xdr:row>
      <xdr:rowOff>8255</xdr:rowOff>
    </xdr:to>
    <xdr:cxnSp macro="">
      <xdr:nvCxnSpPr>
        <xdr:cNvPr id="84" name="直線コネクタ 83">
          <a:extLst>
            <a:ext uri="{FF2B5EF4-FFF2-40B4-BE49-F238E27FC236}">
              <a16:creationId xmlns:a16="http://schemas.microsoft.com/office/drawing/2014/main" id="{AF355AFC-6BE9-4024-A77D-BBAE656A6BD3}"/>
            </a:ext>
          </a:extLst>
        </xdr:cNvPr>
        <xdr:cNvCxnSpPr/>
      </xdr:nvCxnSpPr>
      <xdr:spPr>
        <a:xfrm>
          <a:off x="3289300" y="5745353"/>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85" name="楕円 84">
          <a:extLst>
            <a:ext uri="{FF2B5EF4-FFF2-40B4-BE49-F238E27FC236}">
              <a16:creationId xmlns:a16="http://schemas.microsoft.com/office/drawing/2014/main" id="{C21A9DCB-75C4-4F52-BF7A-ABA1B838BDE6}"/>
            </a:ext>
          </a:extLst>
        </xdr:cNvPr>
        <xdr:cNvSpPr/>
      </xdr:nvSpPr>
      <xdr:spPr>
        <a:xfrm>
          <a:off x="2476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1778</xdr:rowOff>
    </xdr:to>
    <xdr:cxnSp macro="">
      <xdr:nvCxnSpPr>
        <xdr:cNvPr id="86" name="直線コネクタ 85">
          <a:extLst>
            <a:ext uri="{FF2B5EF4-FFF2-40B4-BE49-F238E27FC236}">
              <a16:creationId xmlns:a16="http://schemas.microsoft.com/office/drawing/2014/main" id="{BC851CD4-ABDD-4499-8BF2-D84F04ADC931}"/>
            </a:ext>
          </a:extLst>
        </xdr:cNvPr>
        <xdr:cNvCxnSpPr/>
      </xdr:nvCxnSpPr>
      <xdr:spPr>
        <a:xfrm>
          <a:off x="2527300" y="5697855"/>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87" name="楕円 86">
          <a:extLst>
            <a:ext uri="{FF2B5EF4-FFF2-40B4-BE49-F238E27FC236}">
              <a16:creationId xmlns:a16="http://schemas.microsoft.com/office/drawing/2014/main" id="{E893702B-98AC-4D9E-B2C2-3B1BCA3F64C5}"/>
            </a:ext>
          </a:extLst>
        </xdr:cNvPr>
        <xdr:cNvSpPr/>
      </xdr:nvSpPr>
      <xdr:spPr>
        <a:xfrm>
          <a:off x="1714500" y="56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125730</xdr:rowOff>
    </xdr:to>
    <xdr:cxnSp macro="">
      <xdr:nvCxnSpPr>
        <xdr:cNvPr id="88" name="直線コネクタ 87">
          <a:extLst>
            <a:ext uri="{FF2B5EF4-FFF2-40B4-BE49-F238E27FC236}">
              <a16:creationId xmlns:a16="http://schemas.microsoft.com/office/drawing/2014/main" id="{D2F97685-1FAA-44E6-8C02-EFB6744C65D4}"/>
            </a:ext>
          </a:extLst>
        </xdr:cNvPr>
        <xdr:cNvCxnSpPr/>
      </xdr:nvCxnSpPr>
      <xdr:spPr>
        <a:xfrm>
          <a:off x="1765300" y="566978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89" name="n_1aveValue有形固定資産減価償却率">
          <a:extLst>
            <a:ext uri="{FF2B5EF4-FFF2-40B4-BE49-F238E27FC236}">
              <a16:creationId xmlns:a16="http://schemas.microsoft.com/office/drawing/2014/main" id="{42A02702-FE94-40F9-A2FA-0B4765BC3A74}"/>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0" name="n_2aveValue有形固定資産減価償却率">
          <a:extLst>
            <a:ext uri="{FF2B5EF4-FFF2-40B4-BE49-F238E27FC236}">
              <a16:creationId xmlns:a16="http://schemas.microsoft.com/office/drawing/2014/main" id="{32B15DC6-7074-4DA6-BCE8-88CE534D2E90}"/>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1" name="n_3aveValue有形固定資産減価償却率">
          <a:extLst>
            <a:ext uri="{FF2B5EF4-FFF2-40B4-BE49-F238E27FC236}">
              <a16:creationId xmlns:a16="http://schemas.microsoft.com/office/drawing/2014/main" id="{85621A47-677E-4597-877F-B54104B7FCC4}"/>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2" name="n_4aveValue有形固定資産減価償却率">
          <a:extLst>
            <a:ext uri="{FF2B5EF4-FFF2-40B4-BE49-F238E27FC236}">
              <a16:creationId xmlns:a16="http://schemas.microsoft.com/office/drawing/2014/main" id="{BD6CC60A-98B7-4965-8629-5BFDCF615D8F}"/>
            </a:ext>
          </a:extLst>
        </xdr:cNvPr>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93" name="n_1mainValue有形固定資産減価償却率">
          <a:extLst>
            <a:ext uri="{FF2B5EF4-FFF2-40B4-BE49-F238E27FC236}">
              <a16:creationId xmlns:a16="http://schemas.microsoft.com/office/drawing/2014/main" id="{2F449189-1113-45C0-9FC8-A1F639680B67}"/>
            </a:ext>
          </a:extLst>
        </xdr:cNvPr>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69105</xdr:rowOff>
    </xdr:from>
    <xdr:ext cx="405111" cy="259045"/>
    <xdr:sp macro="" textlink="">
      <xdr:nvSpPr>
        <xdr:cNvPr id="94" name="n_2mainValue有形固定資産減価償却率">
          <a:extLst>
            <a:ext uri="{FF2B5EF4-FFF2-40B4-BE49-F238E27FC236}">
              <a16:creationId xmlns:a16="http://schemas.microsoft.com/office/drawing/2014/main" id="{04E648D3-8637-4F5B-9AC1-EEAD71F2E025}"/>
            </a:ext>
          </a:extLst>
        </xdr:cNvPr>
        <xdr:cNvSpPr txBox="1"/>
      </xdr:nvSpPr>
      <xdr:spPr>
        <a:xfrm>
          <a:off x="3086744"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95" name="n_3mainValue有形固定資産減価償却率">
          <a:extLst>
            <a:ext uri="{FF2B5EF4-FFF2-40B4-BE49-F238E27FC236}">
              <a16:creationId xmlns:a16="http://schemas.microsoft.com/office/drawing/2014/main" id="{66BC4F6A-515E-4F72-BFB0-498267560564}"/>
            </a:ext>
          </a:extLst>
        </xdr:cNvPr>
        <xdr:cNvSpPr txBox="1"/>
      </xdr:nvSpPr>
      <xdr:spPr>
        <a:xfrm>
          <a:off x="2324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96" name="n_4mainValue有形固定資産減価償却率">
          <a:extLst>
            <a:ext uri="{FF2B5EF4-FFF2-40B4-BE49-F238E27FC236}">
              <a16:creationId xmlns:a16="http://schemas.microsoft.com/office/drawing/2014/main" id="{3F9295B0-8EE8-42A3-B3DD-1C38772850E1}"/>
            </a:ext>
          </a:extLst>
        </xdr:cNvPr>
        <xdr:cNvSpPr txBox="1"/>
      </xdr:nvSpPr>
      <xdr:spPr>
        <a:xfrm>
          <a:off x="1562744" y="539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5F1685F-0FEB-4643-8F62-8085DE2D067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73EF845-CE06-477D-A6B6-BCD6B629440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3038017-CB1D-4DE6-826E-60F7883BD49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7FD0E2CE-A567-4F71-B11F-AC2E4068943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3A4ADAE-C4AF-4A50-AF81-047573F0D66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56CFBBC-D8FF-4710-8031-53957D00739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138DF6D-8C3F-43BB-9979-936AB75BA0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FD87FE0-8853-42DC-8F4D-2A929FD425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4125D0C-575A-4439-B232-7F5ADB9DBD9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9C3BE37-DB57-4E0C-9F11-6E501A69FF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BE55D2A-60AA-463E-A9DD-7EE1F2C2BE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BE267B0-8120-4225-A79A-39BA5A82083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34A38C0-8A5A-48D9-939B-E22EBF5F41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債務償還（将来負担額－充当可能財源）に充当できる一般財源（＝償還充当限度額）に対する実質債務の比率です。</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実施された共生型住まいの場建設事業などに係る既発債の償還が終了し、将来負担額が減少しているものの、類似団体と比較して職員数が多く、人件費が高い水準にあるため、債務償還比率も類似団体と比べると高くなっております。新規借入の抑制など、将来負担額の減少に努めます。</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6192234-0620-4A87-A79A-B42AC480E8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8655579-1415-4DB6-8D76-38E3B153B7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D6887DC-2B99-47D4-A223-A5C383E7174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33514A19-0470-443D-92A8-0E3EF99AB50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48BE9883-ADCC-4941-8508-69199F640BB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19F23FC0-9119-4BDF-BABA-CF9C317D7C2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BDA56FDF-D6DB-4E7E-8F5E-A975548AC03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BCE996F-CD8A-48BA-905A-14F25D1689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59B0D4B-C3FB-4D5A-AEF7-DC296237EFC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9B0DE2F0-312B-4C40-9578-71997860DD8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88F6244-B17E-4656-BE10-A2F108AAB0C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8DC852D4-ABAB-4ACB-886B-4F38BF0CE09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E5E4BE0E-C643-461D-AC39-6B91CA950FF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BC0CFCB-F288-49D2-95D0-2DFB0146913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F2F1970-D7AE-42E9-88DE-CE45BE20D0C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C8E42E8F-5255-409B-B38E-3BFC1D3E0FE2}"/>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BA793CCE-3110-4D65-8787-E2A2847E5460}"/>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2BD831D3-174F-4972-85E9-443CAB689E50}"/>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EA2D417D-2E68-4B0A-A5C3-6019664A579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B9AC956-6B3E-468B-A027-C5886A0AA84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60CF28E9-0386-4C19-8516-48420D542DA6}"/>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28D6A994-6693-4268-81BE-6051E87A0A64}"/>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FC05205A-F079-4451-97FD-F76BEC61CDE6}"/>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B420784F-4054-41D4-82A1-64B1921E464D}"/>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E6C33D78-FFE8-4F36-982E-CCE582D03FFD}"/>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5" name="フローチャート: 判断 134">
          <a:extLst>
            <a:ext uri="{FF2B5EF4-FFF2-40B4-BE49-F238E27FC236}">
              <a16:creationId xmlns:a16="http://schemas.microsoft.com/office/drawing/2014/main" id="{E952110E-1817-4319-911D-E1E3FFD66FB7}"/>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69E872E-CAF2-4CE3-B733-9FBCF21446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89B869F-5B45-44CE-BF10-D3B8BE2A09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11CA89E-07A7-498D-A2A2-48A2919DF32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1CA05C0-17F7-475A-9AD5-98C45D35FA9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12B8DA9-416A-40B0-BCDF-6445F71048A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109135</xdr:rowOff>
    </xdr:from>
    <xdr:to>
      <xdr:col>76</xdr:col>
      <xdr:colOff>73025</xdr:colOff>
      <xdr:row>31</xdr:row>
      <xdr:rowOff>39285</xdr:rowOff>
    </xdr:to>
    <xdr:sp macro="" textlink="">
      <xdr:nvSpPr>
        <xdr:cNvPr id="141" name="楕円 140">
          <a:extLst>
            <a:ext uri="{FF2B5EF4-FFF2-40B4-BE49-F238E27FC236}">
              <a16:creationId xmlns:a16="http://schemas.microsoft.com/office/drawing/2014/main" id="{0D29C901-D9B1-4F57-9BF1-D44D23AEF4C0}"/>
            </a:ext>
          </a:extLst>
        </xdr:cNvPr>
        <xdr:cNvSpPr/>
      </xdr:nvSpPr>
      <xdr:spPr>
        <a:xfrm>
          <a:off x="14744700" y="60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87562</xdr:rowOff>
    </xdr:from>
    <xdr:ext cx="469744" cy="259045"/>
    <xdr:sp macro="" textlink="">
      <xdr:nvSpPr>
        <xdr:cNvPr id="142" name="債務償還比率該当値テキスト">
          <a:extLst>
            <a:ext uri="{FF2B5EF4-FFF2-40B4-BE49-F238E27FC236}">
              <a16:creationId xmlns:a16="http://schemas.microsoft.com/office/drawing/2014/main" id="{5CA33AF3-C1A1-4889-805D-07970849F8B6}"/>
            </a:ext>
          </a:extLst>
        </xdr:cNvPr>
        <xdr:cNvSpPr txBox="1"/>
      </xdr:nvSpPr>
      <xdr:spPr>
        <a:xfrm>
          <a:off x="14846300" y="600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85206</xdr:rowOff>
    </xdr:from>
    <xdr:to>
      <xdr:col>72</xdr:col>
      <xdr:colOff>123825</xdr:colOff>
      <xdr:row>31</xdr:row>
      <xdr:rowOff>15356</xdr:rowOff>
    </xdr:to>
    <xdr:sp macro="" textlink="">
      <xdr:nvSpPr>
        <xdr:cNvPr id="143" name="楕円 142">
          <a:extLst>
            <a:ext uri="{FF2B5EF4-FFF2-40B4-BE49-F238E27FC236}">
              <a16:creationId xmlns:a16="http://schemas.microsoft.com/office/drawing/2014/main" id="{33BEEF5A-74DD-47C6-8E0C-A384CEEB6B57}"/>
            </a:ext>
          </a:extLst>
        </xdr:cNvPr>
        <xdr:cNvSpPr/>
      </xdr:nvSpPr>
      <xdr:spPr>
        <a:xfrm>
          <a:off x="14033500" y="600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136006</xdr:rowOff>
    </xdr:from>
    <xdr:to>
      <xdr:col>76</xdr:col>
      <xdr:colOff>22225</xdr:colOff>
      <xdr:row>30</xdr:row>
      <xdr:rowOff>159935</xdr:rowOff>
    </xdr:to>
    <xdr:cxnSp macro="">
      <xdr:nvCxnSpPr>
        <xdr:cNvPr id="144" name="直線コネクタ 143">
          <a:extLst>
            <a:ext uri="{FF2B5EF4-FFF2-40B4-BE49-F238E27FC236}">
              <a16:creationId xmlns:a16="http://schemas.microsoft.com/office/drawing/2014/main" id="{ACDF35C6-93CC-4A3C-9E72-D0134CE18F69}"/>
            </a:ext>
          </a:extLst>
        </xdr:cNvPr>
        <xdr:cNvCxnSpPr/>
      </xdr:nvCxnSpPr>
      <xdr:spPr>
        <a:xfrm>
          <a:off x="14084300" y="6051031"/>
          <a:ext cx="7112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61997</xdr:rowOff>
    </xdr:from>
    <xdr:to>
      <xdr:col>68</xdr:col>
      <xdr:colOff>123825</xdr:colOff>
      <xdr:row>30</xdr:row>
      <xdr:rowOff>163597</xdr:rowOff>
    </xdr:to>
    <xdr:sp macro="" textlink="">
      <xdr:nvSpPr>
        <xdr:cNvPr id="145" name="楕円 144">
          <a:extLst>
            <a:ext uri="{FF2B5EF4-FFF2-40B4-BE49-F238E27FC236}">
              <a16:creationId xmlns:a16="http://schemas.microsoft.com/office/drawing/2014/main" id="{31A9F82A-ACAF-4AFF-96C9-C5A085C59BCF}"/>
            </a:ext>
          </a:extLst>
        </xdr:cNvPr>
        <xdr:cNvSpPr/>
      </xdr:nvSpPr>
      <xdr:spPr>
        <a:xfrm>
          <a:off x="13271500" y="59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112797</xdr:rowOff>
    </xdr:from>
    <xdr:to>
      <xdr:col>72</xdr:col>
      <xdr:colOff>73025</xdr:colOff>
      <xdr:row>30</xdr:row>
      <xdr:rowOff>136006</xdr:rowOff>
    </xdr:to>
    <xdr:cxnSp macro="">
      <xdr:nvCxnSpPr>
        <xdr:cNvPr id="146" name="直線コネクタ 145">
          <a:extLst>
            <a:ext uri="{FF2B5EF4-FFF2-40B4-BE49-F238E27FC236}">
              <a16:creationId xmlns:a16="http://schemas.microsoft.com/office/drawing/2014/main" id="{D7FFD87D-BD58-4490-80FA-4BDF2D2801FA}"/>
            </a:ext>
          </a:extLst>
        </xdr:cNvPr>
        <xdr:cNvCxnSpPr/>
      </xdr:nvCxnSpPr>
      <xdr:spPr>
        <a:xfrm>
          <a:off x="13322300" y="6027822"/>
          <a:ext cx="7620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91514</xdr:rowOff>
    </xdr:from>
    <xdr:to>
      <xdr:col>64</xdr:col>
      <xdr:colOff>123825</xdr:colOff>
      <xdr:row>32</xdr:row>
      <xdr:rowOff>21664</xdr:rowOff>
    </xdr:to>
    <xdr:sp macro="" textlink="">
      <xdr:nvSpPr>
        <xdr:cNvPr id="147" name="楕円 146">
          <a:extLst>
            <a:ext uri="{FF2B5EF4-FFF2-40B4-BE49-F238E27FC236}">
              <a16:creationId xmlns:a16="http://schemas.microsoft.com/office/drawing/2014/main" id="{8130F067-3E4A-40F5-B97F-7F0D67A13E61}"/>
            </a:ext>
          </a:extLst>
        </xdr:cNvPr>
        <xdr:cNvSpPr/>
      </xdr:nvSpPr>
      <xdr:spPr>
        <a:xfrm>
          <a:off x="12509500" y="61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112797</xdr:rowOff>
    </xdr:from>
    <xdr:to>
      <xdr:col>68</xdr:col>
      <xdr:colOff>73025</xdr:colOff>
      <xdr:row>31</xdr:row>
      <xdr:rowOff>142314</xdr:rowOff>
    </xdr:to>
    <xdr:cxnSp macro="">
      <xdr:nvCxnSpPr>
        <xdr:cNvPr id="148" name="直線コネクタ 147">
          <a:extLst>
            <a:ext uri="{FF2B5EF4-FFF2-40B4-BE49-F238E27FC236}">
              <a16:creationId xmlns:a16="http://schemas.microsoft.com/office/drawing/2014/main" id="{983BBE1E-A03B-4648-BECB-54820391DF54}"/>
            </a:ext>
          </a:extLst>
        </xdr:cNvPr>
        <xdr:cNvCxnSpPr/>
      </xdr:nvCxnSpPr>
      <xdr:spPr>
        <a:xfrm flipV="1">
          <a:off x="12560300" y="6027822"/>
          <a:ext cx="762000" cy="20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152157</xdr:rowOff>
    </xdr:from>
    <xdr:to>
      <xdr:col>60</xdr:col>
      <xdr:colOff>123825</xdr:colOff>
      <xdr:row>33</xdr:row>
      <xdr:rowOff>82307</xdr:rowOff>
    </xdr:to>
    <xdr:sp macro="" textlink="">
      <xdr:nvSpPr>
        <xdr:cNvPr id="149" name="楕円 148">
          <a:extLst>
            <a:ext uri="{FF2B5EF4-FFF2-40B4-BE49-F238E27FC236}">
              <a16:creationId xmlns:a16="http://schemas.microsoft.com/office/drawing/2014/main" id="{AE1E6FA6-52D1-4054-8B53-9F8EE6E23433}"/>
            </a:ext>
          </a:extLst>
        </xdr:cNvPr>
        <xdr:cNvSpPr/>
      </xdr:nvSpPr>
      <xdr:spPr>
        <a:xfrm>
          <a:off x="11747500" y="64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142314</xdr:rowOff>
    </xdr:from>
    <xdr:to>
      <xdr:col>64</xdr:col>
      <xdr:colOff>73025</xdr:colOff>
      <xdr:row>33</xdr:row>
      <xdr:rowOff>31507</xdr:rowOff>
    </xdr:to>
    <xdr:cxnSp macro="">
      <xdr:nvCxnSpPr>
        <xdr:cNvPr id="150" name="直線コネクタ 149">
          <a:extLst>
            <a:ext uri="{FF2B5EF4-FFF2-40B4-BE49-F238E27FC236}">
              <a16:creationId xmlns:a16="http://schemas.microsoft.com/office/drawing/2014/main" id="{ADE1A077-20EF-416A-A884-EE2EE514286A}"/>
            </a:ext>
          </a:extLst>
        </xdr:cNvPr>
        <xdr:cNvCxnSpPr/>
      </xdr:nvCxnSpPr>
      <xdr:spPr>
        <a:xfrm flipV="1">
          <a:off x="11798300" y="6228789"/>
          <a:ext cx="762000" cy="2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EEFEADB7-A1B2-4C9C-BB1D-E366AD4090CE}"/>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804DFADB-78E3-4677-9F45-4D6389D245C7}"/>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6EEDDE06-B76F-4F4F-B0D7-1AF35A34FDD5}"/>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DCA5D563-E599-4F04-8164-F60ECE58C126}"/>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6483</xdr:rowOff>
    </xdr:from>
    <xdr:ext cx="469744" cy="259045"/>
    <xdr:sp macro="" textlink="">
      <xdr:nvSpPr>
        <xdr:cNvPr id="155" name="n_1mainValue債務償還比率">
          <a:extLst>
            <a:ext uri="{FF2B5EF4-FFF2-40B4-BE49-F238E27FC236}">
              <a16:creationId xmlns:a16="http://schemas.microsoft.com/office/drawing/2014/main" id="{71088756-446E-4E1D-AC87-D19A908ED15F}"/>
            </a:ext>
          </a:extLst>
        </xdr:cNvPr>
        <xdr:cNvSpPr txBox="1"/>
      </xdr:nvSpPr>
      <xdr:spPr>
        <a:xfrm>
          <a:off x="13836727" y="60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154724</xdr:rowOff>
    </xdr:from>
    <xdr:ext cx="469744" cy="259045"/>
    <xdr:sp macro="" textlink="">
      <xdr:nvSpPr>
        <xdr:cNvPr id="156" name="n_2mainValue債務償還比率">
          <a:extLst>
            <a:ext uri="{FF2B5EF4-FFF2-40B4-BE49-F238E27FC236}">
              <a16:creationId xmlns:a16="http://schemas.microsoft.com/office/drawing/2014/main" id="{04830DCB-BDC6-4430-AFCB-2B1F50A0B62F}"/>
            </a:ext>
          </a:extLst>
        </xdr:cNvPr>
        <xdr:cNvSpPr txBox="1"/>
      </xdr:nvSpPr>
      <xdr:spPr>
        <a:xfrm>
          <a:off x="13087427" y="606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12791</xdr:rowOff>
    </xdr:from>
    <xdr:ext cx="469744" cy="259045"/>
    <xdr:sp macro="" textlink="">
      <xdr:nvSpPr>
        <xdr:cNvPr id="157" name="n_3mainValue債務償還比率">
          <a:extLst>
            <a:ext uri="{FF2B5EF4-FFF2-40B4-BE49-F238E27FC236}">
              <a16:creationId xmlns:a16="http://schemas.microsoft.com/office/drawing/2014/main" id="{C0CF0E8A-CAC9-40FE-9A40-232AAD830A0D}"/>
            </a:ext>
          </a:extLst>
        </xdr:cNvPr>
        <xdr:cNvSpPr txBox="1"/>
      </xdr:nvSpPr>
      <xdr:spPr>
        <a:xfrm>
          <a:off x="12325427" y="627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73434</xdr:rowOff>
    </xdr:from>
    <xdr:ext cx="469744" cy="259045"/>
    <xdr:sp macro="" textlink="">
      <xdr:nvSpPr>
        <xdr:cNvPr id="158" name="n_4mainValue債務償還比率">
          <a:extLst>
            <a:ext uri="{FF2B5EF4-FFF2-40B4-BE49-F238E27FC236}">
              <a16:creationId xmlns:a16="http://schemas.microsoft.com/office/drawing/2014/main" id="{B2F5BEEC-EB9E-4575-9C7D-B729217A1134}"/>
            </a:ext>
          </a:extLst>
        </xdr:cNvPr>
        <xdr:cNvSpPr txBox="1"/>
      </xdr:nvSpPr>
      <xdr:spPr>
        <a:xfrm>
          <a:off x="11563427" y="650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FA6F8CEB-385E-46F6-B968-3155BA4D455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7F1B287-FE74-4FF2-BA97-00E487A4CC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530B735-4420-4541-A929-04864986168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9102F61-B167-410A-913E-CB5C78968FF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D958540-14ED-4E07-A198-A2FC5967119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5683F1-B85B-4BEB-98C2-1AF84755587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F2294C-BE25-44A4-8A2F-5B7BEBAE4A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C33EB7-5CC2-4969-9D23-FC10755C51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BC4CB8-A51E-4C9D-B843-D327A7FAE5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A1189B-1258-4AFE-BFEA-4FB7B64509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C49A0B-FAD9-48B8-8DA6-44E1120FB4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D415A4-5F3C-4038-8465-5AA80B281C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B32E4B-997C-44A7-9667-3D8119557C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1EFB82-EB6A-41F8-984E-BEF5C54018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07864B-9952-40C7-91CC-77A2BFF26A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2E735E-0AE0-4940-B19D-42D97968D38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5FA673-05AA-40E7-8EA1-ABB87813EC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52D699-D4A4-41C0-8014-4C8792435C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19FAC8-4740-49CA-B703-37E4B7D330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09C26A-99AE-4AA7-8EF5-4BE9589877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9F8D34-619E-4643-9F4F-468821D39D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1325BA-6B6D-4E93-9B0F-E7E553A2F1A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38D80C-D810-469A-934E-6182E6F793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567F8D-9179-43D7-9B69-7F1DDB3610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494CCE-9119-4F3A-9EB2-7CFF748A95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AC5A31-1575-4E4F-9158-C748642533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36D500-666D-4551-867E-6205AA8350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0E7FBB-90A2-40C2-9471-A1997192CF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D1EA54-23FE-42E1-A07C-86AD7BDAA6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8671AD-85F4-4E81-AEC0-F61BDA5971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4E69E3-B331-4184-AF22-0DC2AD7A31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9BD4D7-2B9B-4CE9-9F78-F7B8D802CE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3EE742-EF25-45BD-B85D-43EC5AF9D5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E1B9FB-85C2-4872-B459-457588CA38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E6338D-CB8C-4E2C-B695-AA0056C519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48C100-75E9-4862-A6C6-F9134B237A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7D0A32-1EB9-49DB-BBAD-5E5946A869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0CA344-55BF-42E4-BB9E-0D587EFE64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0FAB74-93A0-4EFD-8A61-A74768D48E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142766-2EDB-46E3-8E16-A8F4D98F01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0FE735-CD63-4134-864D-99562091F2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CFC125-3221-4545-AB83-5E1CB583CA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977259-F582-4293-8929-CE16D3D558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083D7F-716F-4A6B-97A1-A9AC4D2DDC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912640-AC31-41F3-A226-BED532DD1A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B872C1-B8EB-44FB-A17D-9490625FDA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B6D0FB-5AE8-4E19-9902-F6879ED3DAA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118BE3-2517-4E9F-8883-F8882F003C0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AABEF3-36A9-4B64-A50D-08B6F2F369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5C0B2A5-0481-4C5B-81FB-071D530EBD2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C267E9-17C1-4ED0-A9A1-1B8C4EFC189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D6ECA6-F351-4BCC-874C-94BBCB5A0F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CF93561-2B9D-4128-B0EC-C932A5B9A11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7DFA4B6-5F64-4879-BE6F-EB03291F97E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266829-FDD6-484E-A4F1-43F8E71622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72147E1-1AAF-4D5E-BD57-B83784FF7AC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FA78C84-F4AF-42AB-A477-760B5D9C99B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BA12DEB-B9A3-4BE4-8151-C88C321816A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48AE5FF-8044-49EF-B0EE-BB55FD42832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DCDA822-42BB-4978-9A6D-AE521287627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DDDD2E6-AD30-480A-874E-3A35671599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590393C-032B-42AA-90C1-527A4EC709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0A2242E-6D0D-4C89-8A16-208071F15CD4}"/>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FF9E2D5D-64A8-4989-BE6E-BAFEB601222E}"/>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F07E65E-FB5B-4CD1-A23F-B6023F8F7E79}"/>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3153783-59F5-4203-A48B-ED6397A108A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75F196E-02E2-4F9A-9597-EB6C6F06BC9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41B3126-9A57-4F49-959C-FB853AE2FE15}"/>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7510E9A6-D9B2-400C-8D60-6EC8962E37A8}"/>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5867DB4A-4DD8-405A-9B49-BAAB99BBC4FC}"/>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6432FF24-F716-45F6-81EA-18F7E6ACC7CA}"/>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5A599F6F-6418-4ABE-868F-6CE03A29E7D7}"/>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EC5B133F-87F2-441A-8D31-73B073C63E8A}"/>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3DB8E6-7A17-43C6-9C6A-5B39C55A2A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A2DBA4-7A12-464B-8672-E73823183F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D76358-D91B-4227-B6C7-598E766426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92C128-7E12-4FF3-8308-3E9D9B83F0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533F1DE-40A6-4ED0-B83E-8D8B586114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87449</xdr:rowOff>
    </xdr:from>
    <xdr:to>
      <xdr:col>24</xdr:col>
      <xdr:colOff>114300</xdr:colOff>
      <xdr:row>34</xdr:row>
      <xdr:rowOff>17599</xdr:rowOff>
    </xdr:to>
    <xdr:sp macro="" textlink="">
      <xdr:nvSpPr>
        <xdr:cNvPr id="74" name="楕円 73">
          <a:extLst>
            <a:ext uri="{FF2B5EF4-FFF2-40B4-BE49-F238E27FC236}">
              <a16:creationId xmlns:a16="http://schemas.microsoft.com/office/drawing/2014/main" id="{2A1FF703-E51B-48FD-AD16-219A8577DE9B}"/>
            </a:ext>
          </a:extLst>
        </xdr:cNvPr>
        <xdr:cNvSpPr/>
      </xdr:nvSpPr>
      <xdr:spPr>
        <a:xfrm>
          <a:off x="4584700" y="5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110326</xdr:rowOff>
    </xdr:from>
    <xdr:ext cx="340478" cy="259045"/>
    <xdr:sp macro="" textlink="">
      <xdr:nvSpPr>
        <xdr:cNvPr id="75" name="【道路】&#10;有形固定資産減価償却率該当値テキスト">
          <a:extLst>
            <a:ext uri="{FF2B5EF4-FFF2-40B4-BE49-F238E27FC236}">
              <a16:creationId xmlns:a16="http://schemas.microsoft.com/office/drawing/2014/main" id="{92B59757-1575-48F7-8D96-E68DCB6599D6}"/>
            </a:ext>
          </a:extLst>
        </xdr:cNvPr>
        <xdr:cNvSpPr txBox="1"/>
      </xdr:nvSpPr>
      <xdr:spPr>
        <a:xfrm>
          <a:off x="4673600" y="5596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59690</xdr:rowOff>
    </xdr:from>
    <xdr:to>
      <xdr:col>20</xdr:col>
      <xdr:colOff>38100</xdr:colOff>
      <xdr:row>33</xdr:row>
      <xdr:rowOff>161290</xdr:rowOff>
    </xdr:to>
    <xdr:sp macro="" textlink="">
      <xdr:nvSpPr>
        <xdr:cNvPr id="76" name="楕円 75">
          <a:extLst>
            <a:ext uri="{FF2B5EF4-FFF2-40B4-BE49-F238E27FC236}">
              <a16:creationId xmlns:a16="http://schemas.microsoft.com/office/drawing/2014/main" id="{17FD54A4-6C63-4E17-9A63-934E3DEA9600}"/>
            </a:ext>
          </a:extLst>
        </xdr:cNvPr>
        <xdr:cNvSpPr/>
      </xdr:nvSpPr>
      <xdr:spPr>
        <a:xfrm>
          <a:off x="3746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110490</xdr:rowOff>
    </xdr:from>
    <xdr:to>
      <xdr:col>24</xdr:col>
      <xdr:colOff>63500</xdr:colOff>
      <xdr:row>33</xdr:row>
      <xdr:rowOff>138249</xdr:rowOff>
    </xdr:to>
    <xdr:cxnSp macro="">
      <xdr:nvCxnSpPr>
        <xdr:cNvPr id="77" name="直線コネクタ 76">
          <a:extLst>
            <a:ext uri="{FF2B5EF4-FFF2-40B4-BE49-F238E27FC236}">
              <a16:creationId xmlns:a16="http://schemas.microsoft.com/office/drawing/2014/main" id="{9EBA63EC-18F0-4BE6-B6A5-BD4BEB045E70}"/>
            </a:ext>
          </a:extLst>
        </xdr:cNvPr>
        <xdr:cNvCxnSpPr/>
      </xdr:nvCxnSpPr>
      <xdr:spPr>
        <a:xfrm>
          <a:off x="3797300" y="57683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131536</xdr:rowOff>
    </xdr:from>
    <xdr:to>
      <xdr:col>15</xdr:col>
      <xdr:colOff>101600</xdr:colOff>
      <xdr:row>34</xdr:row>
      <xdr:rowOff>61686</xdr:rowOff>
    </xdr:to>
    <xdr:sp macro="" textlink="">
      <xdr:nvSpPr>
        <xdr:cNvPr id="78" name="楕円 77">
          <a:extLst>
            <a:ext uri="{FF2B5EF4-FFF2-40B4-BE49-F238E27FC236}">
              <a16:creationId xmlns:a16="http://schemas.microsoft.com/office/drawing/2014/main" id="{937558D8-AAEF-45A7-ACE8-FBD88F8595E6}"/>
            </a:ext>
          </a:extLst>
        </xdr:cNvPr>
        <xdr:cNvSpPr/>
      </xdr:nvSpPr>
      <xdr:spPr>
        <a:xfrm>
          <a:off x="2857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110490</xdr:rowOff>
    </xdr:from>
    <xdr:to>
      <xdr:col>19</xdr:col>
      <xdr:colOff>177800</xdr:colOff>
      <xdr:row>34</xdr:row>
      <xdr:rowOff>10886</xdr:rowOff>
    </xdr:to>
    <xdr:cxnSp macro="">
      <xdr:nvCxnSpPr>
        <xdr:cNvPr id="79" name="直線コネクタ 78">
          <a:extLst>
            <a:ext uri="{FF2B5EF4-FFF2-40B4-BE49-F238E27FC236}">
              <a16:creationId xmlns:a16="http://schemas.microsoft.com/office/drawing/2014/main" id="{029C5BCF-73E9-449F-B5D9-313A3320C0BD}"/>
            </a:ext>
          </a:extLst>
        </xdr:cNvPr>
        <xdr:cNvCxnSpPr/>
      </xdr:nvCxnSpPr>
      <xdr:spPr>
        <a:xfrm flipV="1">
          <a:off x="2908300" y="5768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100511</xdr:rowOff>
    </xdr:from>
    <xdr:to>
      <xdr:col>10</xdr:col>
      <xdr:colOff>165100</xdr:colOff>
      <xdr:row>34</xdr:row>
      <xdr:rowOff>30661</xdr:rowOff>
    </xdr:to>
    <xdr:sp macro="" textlink="">
      <xdr:nvSpPr>
        <xdr:cNvPr id="80" name="楕円 79">
          <a:extLst>
            <a:ext uri="{FF2B5EF4-FFF2-40B4-BE49-F238E27FC236}">
              <a16:creationId xmlns:a16="http://schemas.microsoft.com/office/drawing/2014/main" id="{C3481372-6117-4B4E-BBA2-2547BE896ECA}"/>
            </a:ext>
          </a:extLst>
        </xdr:cNvPr>
        <xdr:cNvSpPr/>
      </xdr:nvSpPr>
      <xdr:spPr>
        <a:xfrm>
          <a:off x="1968500"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151311</xdr:rowOff>
    </xdr:from>
    <xdr:to>
      <xdr:col>15</xdr:col>
      <xdr:colOff>50800</xdr:colOff>
      <xdr:row>34</xdr:row>
      <xdr:rowOff>10886</xdr:rowOff>
    </xdr:to>
    <xdr:cxnSp macro="">
      <xdr:nvCxnSpPr>
        <xdr:cNvPr id="81" name="直線コネクタ 80">
          <a:extLst>
            <a:ext uri="{FF2B5EF4-FFF2-40B4-BE49-F238E27FC236}">
              <a16:creationId xmlns:a16="http://schemas.microsoft.com/office/drawing/2014/main" id="{6625B63D-2E14-4157-B6C5-23A436CE3950}"/>
            </a:ext>
          </a:extLst>
        </xdr:cNvPr>
        <xdr:cNvCxnSpPr/>
      </xdr:nvCxnSpPr>
      <xdr:spPr>
        <a:xfrm>
          <a:off x="2019300" y="580916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76019</xdr:rowOff>
    </xdr:from>
    <xdr:to>
      <xdr:col>6</xdr:col>
      <xdr:colOff>38100</xdr:colOff>
      <xdr:row>34</xdr:row>
      <xdr:rowOff>6169</xdr:rowOff>
    </xdr:to>
    <xdr:sp macro="" textlink="">
      <xdr:nvSpPr>
        <xdr:cNvPr id="82" name="楕円 81">
          <a:extLst>
            <a:ext uri="{FF2B5EF4-FFF2-40B4-BE49-F238E27FC236}">
              <a16:creationId xmlns:a16="http://schemas.microsoft.com/office/drawing/2014/main" id="{15244601-1149-4C76-AF8D-67A4C651A767}"/>
            </a:ext>
          </a:extLst>
        </xdr:cNvPr>
        <xdr:cNvSpPr/>
      </xdr:nvSpPr>
      <xdr:spPr>
        <a:xfrm>
          <a:off x="1079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126819</xdr:rowOff>
    </xdr:from>
    <xdr:to>
      <xdr:col>10</xdr:col>
      <xdr:colOff>114300</xdr:colOff>
      <xdr:row>33</xdr:row>
      <xdr:rowOff>151311</xdr:rowOff>
    </xdr:to>
    <xdr:cxnSp macro="">
      <xdr:nvCxnSpPr>
        <xdr:cNvPr id="83" name="直線コネクタ 82">
          <a:extLst>
            <a:ext uri="{FF2B5EF4-FFF2-40B4-BE49-F238E27FC236}">
              <a16:creationId xmlns:a16="http://schemas.microsoft.com/office/drawing/2014/main" id="{7F5932F4-6D88-4239-8720-74EEF82064AD}"/>
            </a:ext>
          </a:extLst>
        </xdr:cNvPr>
        <xdr:cNvCxnSpPr/>
      </xdr:nvCxnSpPr>
      <xdr:spPr>
        <a:xfrm>
          <a:off x="1130300" y="578466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5EB163E3-AEDD-490E-9EE4-D38EADC93A1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74AD4AF6-C401-40F1-99DA-82E6C50AF37D}"/>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C4663673-2F04-448D-971A-0C79D6ED71B5}"/>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D7B64B44-7739-4A3C-9C22-736A1E386D09}"/>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6367</xdr:rowOff>
    </xdr:from>
    <xdr:ext cx="340478" cy="259045"/>
    <xdr:sp macro="" textlink="">
      <xdr:nvSpPr>
        <xdr:cNvPr id="88" name="n_1mainValue【道路】&#10;有形固定資産減価償却率">
          <a:extLst>
            <a:ext uri="{FF2B5EF4-FFF2-40B4-BE49-F238E27FC236}">
              <a16:creationId xmlns:a16="http://schemas.microsoft.com/office/drawing/2014/main" id="{D2D56AC1-7C19-4113-89BE-2A0F244B7BA4}"/>
            </a:ext>
          </a:extLst>
        </xdr:cNvPr>
        <xdr:cNvSpPr txBox="1"/>
      </xdr:nvSpPr>
      <xdr:spPr>
        <a:xfrm>
          <a:off x="36143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78213</xdr:rowOff>
    </xdr:from>
    <xdr:ext cx="405111" cy="259045"/>
    <xdr:sp macro="" textlink="">
      <xdr:nvSpPr>
        <xdr:cNvPr id="89" name="n_2mainValue【道路】&#10;有形固定資産減価償却率">
          <a:extLst>
            <a:ext uri="{FF2B5EF4-FFF2-40B4-BE49-F238E27FC236}">
              <a16:creationId xmlns:a16="http://schemas.microsoft.com/office/drawing/2014/main" id="{A38B2BC3-958B-4504-B6AD-95E57E1A3D0B}"/>
            </a:ext>
          </a:extLst>
        </xdr:cNvPr>
        <xdr:cNvSpPr txBox="1"/>
      </xdr:nvSpPr>
      <xdr:spPr>
        <a:xfrm>
          <a:off x="2705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47188</xdr:rowOff>
    </xdr:from>
    <xdr:ext cx="340478" cy="259045"/>
    <xdr:sp macro="" textlink="">
      <xdr:nvSpPr>
        <xdr:cNvPr id="90" name="n_3mainValue【道路】&#10;有形固定資産減価償却率">
          <a:extLst>
            <a:ext uri="{FF2B5EF4-FFF2-40B4-BE49-F238E27FC236}">
              <a16:creationId xmlns:a16="http://schemas.microsoft.com/office/drawing/2014/main" id="{882619E3-0A94-4536-AAA0-457F9C2D2D23}"/>
            </a:ext>
          </a:extLst>
        </xdr:cNvPr>
        <xdr:cNvSpPr txBox="1"/>
      </xdr:nvSpPr>
      <xdr:spPr>
        <a:xfrm>
          <a:off x="1849061" y="55335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22696</xdr:rowOff>
    </xdr:from>
    <xdr:ext cx="340478" cy="259045"/>
    <xdr:sp macro="" textlink="">
      <xdr:nvSpPr>
        <xdr:cNvPr id="91" name="n_4mainValue【道路】&#10;有形固定資産減価償却率">
          <a:extLst>
            <a:ext uri="{FF2B5EF4-FFF2-40B4-BE49-F238E27FC236}">
              <a16:creationId xmlns:a16="http://schemas.microsoft.com/office/drawing/2014/main" id="{9765C842-878E-4F84-BD47-7F534A5F2BBD}"/>
            </a:ext>
          </a:extLst>
        </xdr:cNvPr>
        <xdr:cNvSpPr txBox="1"/>
      </xdr:nvSpPr>
      <xdr:spPr>
        <a:xfrm>
          <a:off x="960061" y="5509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16BF69A-E10D-42CA-9D6D-E24AD58734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BFA8666-3744-4E4D-9586-C096F1949B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DE5AA80-AD09-4ABD-BC49-42FA470D0A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533DCC3-55A4-425D-9295-89D9A7BE10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7F6266-48B3-4CF5-BF39-F3315B1F88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79FD291-BB80-4892-A071-0749485549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1B42E9B-A6D2-4B9E-8C1F-125D8E25F3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EDE0523-0B61-4455-A1F9-6ED8439F6B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6624425-3F8A-4948-AE02-EC5D0E2B74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226A68E-E205-4D1F-A665-4CB259E835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B58A399-29A9-4DA4-8D66-8A9346DD3FA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4B32CB1-0274-4A40-A9EB-808C0E819A6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1F01F32-FFAA-466E-B56A-37DE5EDA739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4BF0567E-D8A7-43B5-A9D0-68001601384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96CD05E-E58B-4AEE-B570-8D8D41C25C3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94120BE-BFA5-4D6F-B805-5F34D279B21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DA930C4-C1F3-4B3C-AC2B-57146A244D3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51D34EF0-4EDE-4F3A-B393-E140089C091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1459F75-0087-453E-A560-5368C734AD1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63F83683-53E7-4158-B5E4-16C2704E68D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3831BFE-11DC-4FFD-8BB9-6477644209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6F3FC2E-2987-4703-BC80-7995C9F4C62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0668264-7D7E-4EE8-9387-EF35C66116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F0B9D7B1-405B-44A6-B5AB-882B2CBD5D8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3C523549-48C9-4D0D-92D2-AE1E3205E99C}"/>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91CFB2F6-5C45-42C4-A2F1-00CDBEEA842A}"/>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4E5ED124-B878-4821-BA1A-41396AE09BD5}"/>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AD12B705-E15B-4277-A2F4-F009DBD6A231}"/>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3D29EBCA-6B68-4317-BF8F-E1088A0A49D6}"/>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C1EF7A3-9545-42DE-9110-1A7C4C0ACE4E}"/>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278BDBC3-E768-4E72-B9B5-E22E00D42099}"/>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474D5B7B-6AC5-4CF7-86EA-30E61A8B1188}"/>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6FF77258-5551-4A75-802C-80157AAC7D4D}"/>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B8A0900-F6AE-4E0A-B8E0-893BCDE27E09}"/>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7512D20-7CAF-48B6-BEB9-22FE0F52682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8BA3A2-489C-4C46-9329-8D23433D3E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6DE6CA-4179-49E8-AB66-FC7B17B3A3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F0DFD3C-21C1-4129-B82C-F4B3055B35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A815FB-645A-4C05-9D5B-DF4D582173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86951</xdr:rowOff>
    </xdr:from>
    <xdr:to>
      <xdr:col>55</xdr:col>
      <xdr:colOff>50800</xdr:colOff>
      <xdr:row>41</xdr:row>
      <xdr:rowOff>17101</xdr:rowOff>
    </xdr:to>
    <xdr:sp macro="" textlink="">
      <xdr:nvSpPr>
        <xdr:cNvPr id="131" name="楕円 130">
          <a:extLst>
            <a:ext uri="{FF2B5EF4-FFF2-40B4-BE49-F238E27FC236}">
              <a16:creationId xmlns:a16="http://schemas.microsoft.com/office/drawing/2014/main" id="{A0C15BB3-50B3-4303-8642-C540FEA5DE95}"/>
            </a:ext>
          </a:extLst>
        </xdr:cNvPr>
        <xdr:cNvSpPr/>
      </xdr:nvSpPr>
      <xdr:spPr>
        <a:xfrm>
          <a:off x="10426700" y="694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109828</xdr:rowOff>
    </xdr:from>
    <xdr:ext cx="599010" cy="259045"/>
    <xdr:sp macro="" textlink="">
      <xdr:nvSpPr>
        <xdr:cNvPr id="132" name="【道路】&#10;一人当たり延長該当値テキスト">
          <a:extLst>
            <a:ext uri="{FF2B5EF4-FFF2-40B4-BE49-F238E27FC236}">
              <a16:creationId xmlns:a16="http://schemas.microsoft.com/office/drawing/2014/main" id="{3DD7CF56-7700-47F0-9CAF-B88F16EC8A0B}"/>
            </a:ext>
          </a:extLst>
        </xdr:cNvPr>
        <xdr:cNvSpPr txBox="1"/>
      </xdr:nvSpPr>
      <xdr:spPr>
        <a:xfrm>
          <a:off x="10515600" y="679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94344</xdr:rowOff>
    </xdr:from>
    <xdr:to>
      <xdr:col>50</xdr:col>
      <xdr:colOff>165100</xdr:colOff>
      <xdr:row>41</xdr:row>
      <xdr:rowOff>24494</xdr:rowOff>
    </xdr:to>
    <xdr:sp macro="" textlink="">
      <xdr:nvSpPr>
        <xdr:cNvPr id="133" name="楕円 132">
          <a:extLst>
            <a:ext uri="{FF2B5EF4-FFF2-40B4-BE49-F238E27FC236}">
              <a16:creationId xmlns:a16="http://schemas.microsoft.com/office/drawing/2014/main" id="{9E62B0E6-890C-4C76-82D0-167D63CA0930}"/>
            </a:ext>
          </a:extLst>
        </xdr:cNvPr>
        <xdr:cNvSpPr/>
      </xdr:nvSpPr>
      <xdr:spPr>
        <a:xfrm>
          <a:off x="9588500" y="69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137751</xdr:rowOff>
    </xdr:from>
    <xdr:to>
      <xdr:col>55</xdr:col>
      <xdr:colOff>0</xdr:colOff>
      <xdr:row>40</xdr:row>
      <xdr:rowOff>145144</xdr:rowOff>
    </xdr:to>
    <xdr:cxnSp macro="">
      <xdr:nvCxnSpPr>
        <xdr:cNvPr id="134" name="直線コネクタ 133">
          <a:extLst>
            <a:ext uri="{FF2B5EF4-FFF2-40B4-BE49-F238E27FC236}">
              <a16:creationId xmlns:a16="http://schemas.microsoft.com/office/drawing/2014/main" id="{8A60FE47-BEFB-4F1D-A7D3-E0E8F1E701BB}"/>
            </a:ext>
          </a:extLst>
        </xdr:cNvPr>
        <xdr:cNvCxnSpPr/>
      </xdr:nvCxnSpPr>
      <xdr:spPr>
        <a:xfrm flipV="1">
          <a:off x="9639300" y="6995751"/>
          <a:ext cx="8382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98725</xdr:rowOff>
    </xdr:from>
    <xdr:to>
      <xdr:col>46</xdr:col>
      <xdr:colOff>38100</xdr:colOff>
      <xdr:row>41</xdr:row>
      <xdr:rowOff>28875</xdr:rowOff>
    </xdr:to>
    <xdr:sp macro="" textlink="">
      <xdr:nvSpPr>
        <xdr:cNvPr id="135" name="楕円 134">
          <a:extLst>
            <a:ext uri="{FF2B5EF4-FFF2-40B4-BE49-F238E27FC236}">
              <a16:creationId xmlns:a16="http://schemas.microsoft.com/office/drawing/2014/main" id="{749FEDF1-380A-4A58-BEEA-A0DDCA01FFFA}"/>
            </a:ext>
          </a:extLst>
        </xdr:cNvPr>
        <xdr:cNvSpPr/>
      </xdr:nvSpPr>
      <xdr:spPr>
        <a:xfrm>
          <a:off x="8699500" y="69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145144</xdr:rowOff>
    </xdr:from>
    <xdr:to>
      <xdr:col>50</xdr:col>
      <xdr:colOff>114300</xdr:colOff>
      <xdr:row>40</xdr:row>
      <xdr:rowOff>149525</xdr:rowOff>
    </xdr:to>
    <xdr:cxnSp macro="">
      <xdr:nvCxnSpPr>
        <xdr:cNvPr id="136" name="直線コネクタ 135">
          <a:extLst>
            <a:ext uri="{FF2B5EF4-FFF2-40B4-BE49-F238E27FC236}">
              <a16:creationId xmlns:a16="http://schemas.microsoft.com/office/drawing/2014/main" id="{BA53DBB0-7F56-4967-A995-C39DC7339656}"/>
            </a:ext>
          </a:extLst>
        </xdr:cNvPr>
        <xdr:cNvCxnSpPr/>
      </xdr:nvCxnSpPr>
      <xdr:spPr>
        <a:xfrm flipV="1">
          <a:off x="8750300" y="700314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105118</xdr:rowOff>
    </xdr:from>
    <xdr:to>
      <xdr:col>41</xdr:col>
      <xdr:colOff>101600</xdr:colOff>
      <xdr:row>41</xdr:row>
      <xdr:rowOff>35268</xdr:rowOff>
    </xdr:to>
    <xdr:sp macro="" textlink="">
      <xdr:nvSpPr>
        <xdr:cNvPr id="137" name="楕円 136">
          <a:extLst>
            <a:ext uri="{FF2B5EF4-FFF2-40B4-BE49-F238E27FC236}">
              <a16:creationId xmlns:a16="http://schemas.microsoft.com/office/drawing/2014/main" id="{039CF695-AEB3-4297-A2EF-FE98288B3FDD}"/>
            </a:ext>
          </a:extLst>
        </xdr:cNvPr>
        <xdr:cNvSpPr/>
      </xdr:nvSpPr>
      <xdr:spPr>
        <a:xfrm>
          <a:off x="7810500" y="69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149525</xdr:rowOff>
    </xdr:from>
    <xdr:to>
      <xdr:col>45</xdr:col>
      <xdr:colOff>177800</xdr:colOff>
      <xdr:row>40</xdr:row>
      <xdr:rowOff>155918</xdr:rowOff>
    </xdr:to>
    <xdr:cxnSp macro="">
      <xdr:nvCxnSpPr>
        <xdr:cNvPr id="138" name="直線コネクタ 137">
          <a:extLst>
            <a:ext uri="{FF2B5EF4-FFF2-40B4-BE49-F238E27FC236}">
              <a16:creationId xmlns:a16="http://schemas.microsoft.com/office/drawing/2014/main" id="{DF97C400-5CD6-4EFC-836F-6C743A8123F5}"/>
            </a:ext>
          </a:extLst>
        </xdr:cNvPr>
        <xdr:cNvCxnSpPr/>
      </xdr:nvCxnSpPr>
      <xdr:spPr>
        <a:xfrm flipV="1">
          <a:off x="7861300" y="7007525"/>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111887</xdr:rowOff>
    </xdr:from>
    <xdr:to>
      <xdr:col>36</xdr:col>
      <xdr:colOff>165100</xdr:colOff>
      <xdr:row>41</xdr:row>
      <xdr:rowOff>42037</xdr:rowOff>
    </xdr:to>
    <xdr:sp macro="" textlink="">
      <xdr:nvSpPr>
        <xdr:cNvPr id="139" name="楕円 138">
          <a:extLst>
            <a:ext uri="{FF2B5EF4-FFF2-40B4-BE49-F238E27FC236}">
              <a16:creationId xmlns:a16="http://schemas.microsoft.com/office/drawing/2014/main" id="{1F559978-D8D7-4150-94A0-61B9C59F264E}"/>
            </a:ext>
          </a:extLst>
        </xdr:cNvPr>
        <xdr:cNvSpPr/>
      </xdr:nvSpPr>
      <xdr:spPr>
        <a:xfrm>
          <a:off x="6921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155918</xdr:rowOff>
    </xdr:from>
    <xdr:to>
      <xdr:col>41</xdr:col>
      <xdr:colOff>50800</xdr:colOff>
      <xdr:row>40</xdr:row>
      <xdr:rowOff>162687</xdr:rowOff>
    </xdr:to>
    <xdr:cxnSp macro="">
      <xdr:nvCxnSpPr>
        <xdr:cNvPr id="140" name="直線コネクタ 139">
          <a:extLst>
            <a:ext uri="{FF2B5EF4-FFF2-40B4-BE49-F238E27FC236}">
              <a16:creationId xmlns:a16="http://schemas.microsoft.com/office/drawing/2014/main" id="{3EAD80F4-B430-4419-AB2A-2C1E58F0B488}"/>
            </a:ext>
          </a:extLst>
        </xdr:cNvPr>
        <xdr:cNvCxnSpPr/>
      </xdr:nvCxnSpPr>
      <xdr:spPr>
        <a:xfrm flipV="1">
          <a:off x="6972300" y="7013918"/>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27EEA040-53A1-48F6-86AD-30312F848EEA}"/>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D7B25B1E-DDC9-49E2-A271-F0347B429527}"/>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8567F2AB-7073-47D8-A175-F3BDAC90309C}"/>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DCA4AD34-F3A9-4344-8E32-B5B2CCA35B39}"/>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41021</xdr:rowOff>
    </xdr:from>
    <xdr:ext cx="599010" cy="259045"/>
    <xdr:sp macro="" textlink="">
      <xdr:nvSpPr>
        <xdr:cNvPr id="145" name="n_1mainValue【道路】&#10;一人当たり延長">
          <a:extLst>
            <a:ext uri="{FF2B5EF4-FFF2-40B4-BE49-F238E27FC236}">
              <a16:creationId xmlns:a16="http://schemas.microsoft.com/office/drawing/2014/main" id="{C93E7973-E88A-4A3E-8706-976CF764F0DE}"/>
            </a:ext>
          </a:extLst>
        </xdr:cNvPr>
        <xdr:cNvSpPr txBox="1"/>
      </xdr:nvSpPr>
      <xdr:spPr>
        <a:xfrm>
          <a:off x="9327094" y="67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45402</xdr:rowOff>
    </xdr:from>
    <xdr:ext cx="599010" cy="259045"/>
    <xdr:sp macro="" textlink="">
      <xdr:nvSpPr>
        <xdr:cNvPr id="146" name="n_2mainValue【道路】&#10;一人当たり延長">
          <a:extLst>
            <a:ext uri="{FF2B5EF4-FFF2-40B4-BE49-F238E27FC236}">
              <a16:creationId xmlns:a16="http://schemas.microsoft.com/office/drawing/2014/main" id="{E3C5175D-4E28-4014-B25D-28825B3DAB37}"/>
            </a:ext>
          </a:extLst>
        </xdr:cNvPr>
        <xdr:cNvSpPr txBox="1"/>
      </xdr:nvSpPr>
      <xdr:spPr>
        <a:xfrm>
          <a:off x="8450794" y="673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51795</xdr:rowOff>
    </xdr:from>
    <xdr:ext cx="599010" cy="259045"/>
    <xdr:sp macro="" textlink="">
      <xdr:nvSpPr>
        <xdr:cNvPr id="147" name="n_3mainValue【道路】&#10;一人当たり延長">
          <a:extLst>
            <a:ext uri="{FF2B5EF4-FFF2-40B4-BE49-F238E27FC236}">
              <a16:creationId xmlns:a16="http://schemas.microsoft.com/office/drawing/2014/main" id="{BC1CB825-4447-4E0C-A6BC-AFCCF6E669BF}"/>
            </a:ext>
          </a:extLst>
        </xdr:cNvPr>
        <xdr:cNvSpPr txBox="1"/>
      </xdr:nvSpPr>
      <xdr:spPr>
        <a:xfrm>
          <a:off x="7561794" y="673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58564</xdr:rowOff>
    </xdr:from>
    <xdr:ext cx="599010" cy="259045"/>
    <xdr:sp macro="" textlink="">
      <xdr:nvSpPr>
        <xdr:cNvPr id="148" name="n_4mainValue【道路】&#10;一人当たり延長">
          <a:extLst>
            <a:ext uri="{FF2B5EF4-FFF2-40B4-BE49-F238E27FC236}">
              <a16:creationId xmlns:a16="http://schemas.microsoft.com/office/drawing/2014/main" id="{13710543-A24B-4D26-A52B-BD3D2B589568}"/>
            </a:ext>
          </a:extLst>
        </xdr:cNvPr>
        <xdr:cNvSpPr txBox="1"/>
      </xdr:nvSpPr>
      <xdr:spPr>
        <a:xfrm>
          <a:off x="6672794" y="67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30DE9CA-DFA9-4447-9930-071EC4805F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41F6360-2A57-459A-8093-E3A01C13E5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95ABE49-2679-42AC-8A94-4839BDAEF6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10CDD7F-6639-451E-AF69-83F075F5CE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0A370CE-07D9-4AC6-875A-88FCD67C24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D37E195-F66E-4C94-82B9-2142B92A9E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D8D5DB8-6296-45F7-A306-C444DBE2DC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6EA73FB-9794-47FC-9E43-D63630B382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6506DC4-4DE8-4242-A8F9-07794943D8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29DDD18-AB4C-416D-92B0-C9FEEEF048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2A7B11C-9726-458C-8D34-6A2FB555601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0010F5C-89B8-4C16-B7B0-CF88F7ADA71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7329EF5-D867-406A-A980-1090FD41E4E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7628164-0A74-4183-96A0-53E8EED74FD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CA0EB5D-21BA-4134-86FE-65DF7FF4BB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89CBD4D-D9D2-4A67-A432-FA967B2C0B6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AC81548-8165-4F7D-8A07-C2F404A48CA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4F926E6-C4BC-498F-BACD-71269A30EE9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FD1960E-308C-46D6-9733-F4EF0B9EDA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B957644-B741-4C11-8D84-4C70F84ECC9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18B3BC0-7A98-48A2-AFEE-B7609F9C88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CDD28D9-8946-44E5-81C3-0054FAA65EB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03A9E30-8874-444E-886B-8E0BDA30BA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C244DB9-E5B0-4164-91A4-A16256D6AA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57D7C9E-78F4-4B94-84B1-80AA39FD0D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F0DF9540-6394-481D-9DC5-D5B53A7BE6D3}"/>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2CAC9555-D0FB-4F1F-98B0-831773C55726}"/>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8C461E6F-6B65-4D8E-BC4A-DD022403CD9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77DB9CD-F5B0-4E61-9D27-03B7026F0E28}"/>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C3EA67ED-51BE-4A44-BD01-D918265D6068}"/>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E43F2E8-CC22-4434-AE52-E6A51DBA7AF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E8650A1F-E770-415A-A79B-B27F9D649F4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54408555-7A31-4ABA-B495-65A4A913F75E}"/>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9061F193-CFD6-47DA-BE81-7290794AEE65}"/>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CEE9B258-3E25-41A8-9C3C-B1C45FBAEC5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70A90753-6A14-49E8-92C1-983011F9212F}"/>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3A7EA85-FAC5-4A49-953B-AD9318D76F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1DE6C3-4632-4B8D-87FE-EDEFE8DDAB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3DFB532-DFDE-4EFD-B681-F87AE38138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DBAD740-0051-495F-B239-6C66ED56B4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3642F0E-B4DB-4C77-BFD6-B88772EE62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127181</xdr:rowOff>
    </xdr:from>
    <xdr:to>
      <xdr:col>24</xdr:col>
      <xdr:colOff>114300</xdr:colOff>
      <xdr:row>56</xdr:row>
      <xdr:rowOff>57331</xdr:rowOff>
    </xdr:to>
    <xdr:sp macro="" textlink="">
      <xdr:nvSpPr>
        <xdr:cNvPr id="190" name="楕円 189">
          <a:extLst>
            <a:ext uri="{FF2B5EF4-FFF2-40B4-BE49-F238E27FC236}">
              <a16:creationId xmlns:a16="http://schemas.microsoft.com/office/drawing/2014/main" id="{A05D5EBB-39C7-4203-915E-FB2496DAA178}"/>
            </a:ext>
          </a:extLst>
        </xdr:cNvPr>
        <xdr:cNvSpPr/>
      </xdr:nvSpPr>
      <xdr:spPr>
        <a:xfrm>
          <a:off x="45847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75309</xdr:rowOff>
    </xdr:from>
    <xdr:ext cx="340478" cy="259045"/>
    <xdr:sp macro="" textlink="">
      <xdr:nvSpPr>
        <xdr:cNvPr id="191" name="【橋りょう・トンネル】&#10;有形固定資産減価償却率該当値テキスト">
          <a:extLst>
            <a:ext uri="{FF2B5EF4-FFF2-40B4-BE49-F238E27FC236}">
              <a16:creationId xmlns:a16="http://schemas.microsoft.com/office/drawing/2014/main" id="{CF7BA0DF-1679-4180-BD91-F00E4A8D7BB7}"/>
            </a:ext>
          </a:extLst>
        </xdr:cNvPr>
        <xdr:cNvSpPr txBox="1"/>
      </xdr:nvSpPr>
      <xdr:spPr>
        <a:xfrm>
          <a:off x="4673600" y="9505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112485</xdr:rowOff>
    </xdr:from>
    <xdr:to>
      <xdr:col>20</xdr:col>
      <xdr:colOff>38100</xdr:colOff>
      <xdr:row>56</xdr:row>
      <xdr:rowOff>42635</xdr:rowOff>
    </xdr:to>
    <xdr:sp macro="" textlink="">
      <xdr:nvSpPr>
        <xdr:cNvPr id="192" name="楕円 191">
          <a:extLst>
            <a:ext uri="{FF2B5EF4-FFF2-40B4-BE49-F238E27FC236}">
              <a16:creationId xmlns:a16="http://schemas.microsoft.com/office/drawing/2014/main" id="{48188529-288C-4B51-A0EE-8F121B247C99}"/>
            </a:ext>
          </a:extLst>
        </xdr:cNvPr>
        <xdr:cNvSpPr/>
      </xdr:nvSpPr>
      <xdr:spPr>
        <a:xfrm>
          <a:off x="3746500" y="9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163285</xdr:rowOff>
    </xdr:from>
    <xdr:to>
      <xdr:col>24</xdr:col>
      <xdr:colOff>63500</xdr:colOff>
      <xdr:row>56</xdr:row>
      <xdr:rowOff>6531</xdr:rowOff>
    </xdr:to>
    <xdr:cxnSp macro="">
      <xdr:nvCxnSpPr>
        <xdr:cNvPr id="193" name="直線コネクタ 192">
          <a:extLst>
            <a:ext uri="{FF2B5EF4-FFF2-40B4-BE49-F238E27FC236}">
              <a16:creationId xmlns:a16="http://schemas.microsoft.com/office/drawing/2014/main" id="{5FBE24F9-D2AA-40D1-AB9A-D75CE0CC443B}"/>
            </a:ext>
          </a:extLst>
        </xdr:cNvPr>
        <xdr:cNvCxnSpPr/>
      </xdr:nvCxnSpPr>
      <xdr:spPr>
        <a:xfrm>
          <a:off x="3797300" y="959303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83094</xdr:rowOff>
    </xdr:from>
    <xdr:to>
      <xdr:col>15</xdr:col>
      <xdr:colOff>101600</xdr:colOff>
      <xdr:row>56</xdr:row>
      <xdr:rowOff>13244</xdr:rowOff>
    </xdr:to>
    <xdr:sp macro="" textlink="">
      <xdr:nvSpPr>
        <xdr:cNvPr id="194" name="楕円 193">
          <a:extLst>
            <a:ext uri="{FF2B5EF4-FFF2-40B4-BE49-F238E27FC236}">
              <a16:creationId xmlns:a16="http://schemas.microsoft.com/office/drawing/2014/main" id="{9F427AA2-635F-4F7E-97CD-507514A43AF0}"/>
            </a:ext>
          </a:extLst>
        </xdr:cNvPr>
        <xdr:cNvSpPr/>
      </xdr:nvSpPr>
      <xdr:spPr>
        <a:xfrm>
          <a:off x="2857500" y="95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133894</xdr:rowOff>
    </xdr:from>
    <xdr:to>
      <xdr:col>19</xdr:col>
      <xdr:colOff>177800</xdr:colOff>
      <xdr:row>55</xdr:row>
      <xdr:rowOff>163285</xdr:rowOff>
    </xdr:to>
    <xdr:cxnSp macro="">
      <xdr:nvCxnSpPr>
        <xdr:cNvPr id="195" name="直線コネクタ 194">
          <a:extLst>
            <a:ext uri="{FF2B5EF4-FFF2-40B4-BE49-F238E27FC236}">
              <a16:creationId xmlns:a16="http://schemas.microsoft.com/office/drawing/2014/main" id="{490E5157-E6D2-439C-97F9-B2F84AE3C9E4}"/>
            </a:ext>
          </a:extLst>
        </xdr:cNvPr>
        <xdr:cNvCxnSpPr/>
      </xdr:nvCxnSpPr>
      <xdr:spPr>
        <a:xfrm>
          <a:off x="2908300" y="95636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58601</xdr:rowOff>
    </xdr:from>
    <xdr:to>
      <xdr:col>10</xdr:col>
      <xdr:colOff>165100</xdr:colOff>
      <xdr:row>55</xdr:row>
      <xdr:rowOff>160201</xdr:rowOff>
    </xdr:to>
    <xdr:sp macro="" textlink="">
      <xdr:nvSpPr>
        <xdr:cNvPr id="196" name="楕円 195">
          <a:extLst>
            <a:ext uri="{FF2B5EF4-FFF2-40B4-BE49-F238E27FC236}">
              <a16:creationId xmlns:a16="http://schemas.microsoft.com/office/drawing/2014/main" id="{7E392142-4667-4F01-9D60-F44D2F310AB1}"/>
            </a:ext>
          </a:extLst>
        </xdr:cNvPr>
        <xdr:cNvSpPr/>
      </xdr:nvSpPr>
      <xdr:spPr>
        <a:xfrm>
          <a:off x="1968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109401</xdr:rowOff>
    </xdr:from>
    <xdr:to>
      <xdr:col>15</xdr:col>
      <xdr:colOff>50800</xdr:colOff>
      <xdr:row>55</xdr:row>
      <xdr:rowOff>133894</xdr:rowOff>
    </xdr:to>
    <xdr:cxnSp macro="">
      <xdr:nvCxnSpPr>
        <xdr:cNvPr id="197" name="直線コネクタ 196">
          <a:extLst>
            <a:ext uri="{FF2B5EF4-FFF2-40B4-BE49-F238E27FC236}">
              <a16:creationId xmlns:a16="http://schemas.microsoft.com/office/drawing/2014/main" id="{BC4D8867-5AFE-4C0E-B377-B3297147B4B1}"/>
            </a:ext>
          </a:extLst>
        </xdr:cNvPr>
        <xdr:cNvCxnSpPr/>
      </xdr:nvCxnSpPr>
      <xdr:spPr>
        <a:xfrm>
          <a:off x="2019300" y="95391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39007</xdr:rowOff>
    </xdr:from>
    <xdr:to>
      <xdr:col>6</xdr:col>
      <xdr:colOff>38100</xdr:colOff>
      <xdr:row>55</xdr:row>
      <xdr:rowOff>140607</xdr:rowOff>
    </xdr:to>
    <xdr:sp macro="" textlink="">
      <xdr:nvSpPr>
        <xdr:cNvPr id="198" name="楕円 197">
          <a:extLst>
            <a:ext uri="{FF2B5EF4-FFF2-40B4-BE49-F238E27FC236}">
              <a16:creationId xmlns:a16="http://schemas.microsoft.com/office/drawing/2014/main" id="{E9AF4E59-8D93-46BF-BAC5-31D8ED7D154E}"/>
            </a:ext>
          </a:extLst>
        </xdr:cNvPr>
        <xdr:cNvSpPr/>
      </xdr:nvSpPr>
      <xdr:spPr>
        <a:xfrm>
          <a:off x="10795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89807</xdr:rowOff>
    </xdr:from>
    <xdr:to>
      <xdr:col>10</xdr:col>
      <xdr:colOff>114300</xdr:colOff>
      <xdr:row>55</xdr:row>
      <xdr:rowOff>109401</xdr:rowOff>
    </xdr:to>
    <xdr:cxnSp macro="">
      <xdr:nvCxnSpPr>
        <xdr:cNvPr id="199" name="直線コネクタ 198">
          <a:extLst>
            <a:ext uri="{FF2B5EF4-FFF2-40B4-BE49-F238E27FC236}">
              <a16:creationId xmlns:a16="http://schemas.microsoft.com/office/drawing/2014/main" id="{6809151F-E7DC-44E0-BF1E-B35AD9E28B69}"/>
            </a:ext>
          </a:extLst>
        </xdr:cNvPr>
        <xdr:cNvCxnSpPr/>
      </xdr:nvCxnSpPr>
      <xdr:spPr>
        <a:xfrm>
          <a:off x="1130300" y="9519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CDFCB661-1E92-4C78-B3F4-71198C04D033}"/>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35824FF-45A9-48EE-A5F0-9558B14AED81}"/>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B45B760-5DB6-4E6E-B7CA-F73FC7A1CEE3}"/>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2BE64573-D036-42B1-8328-3800C0E2ABCC}"/>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59162</xdr:rowOff>
    </xdr:from>
    <xdr:ext cx="340478" cy="259045"/>
    <xdr:sp macro="" textlink="">
      <xdr:nvSpPr>
        <xdr:cNvPr id="204" name="n_1mainValue【橋りょう・トンネル】&#10;有形固定資産減価償却率">
          <a:extLst>
            <a:ext uri="{FF2B5EF4-FFF2-40B4-BE49-F238E27FC236}">
              <a16:creationId xmlns:a16="http://schemas.microsoft.com/office/drawing/2014/main" id="{119B6301-BA91-4127-839B-307375BCF276}"/>
            </a:ext>
          </a:extLst>
        </xdr:cNvPr>
        <xdr:cNvSpPr txBox="1"/>
      </xdr:nvSpPr>
      <xdr:spPr>
        <a:xfrm>
          <a:off x="3614361" y="9317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29771</xdr:rowOff>
    </xdr:from>
    <xdr:ext cx="340478" cy="259045"/>
    <xdr:sp macro="" textlink="">
      <xdr:nvSpPr>
        <xdr:cNvPr id="205" name="n_2mainValue【橋りょう・トンネル】&#10;有形固定資産減価償却率">
          <a:extLst>
            <a:ext uri="{FF2B5EF4-FFF2-40B4-BE49-F238E27FC236}">
              <a16:creationId xmlns:a16="http://schemas.microsoft.com/office/drawing/2014/main" id="{4473BAB5-8275-49D8-B2FF-0B1766EC3BD1}"/>
            </a:ext>
          </a:extLst>
        </xdr:cNvPr>
        <xdr:cNvSpPr txBox="1"/>
      </xdr:nvSpPr>
      <xdr:spPr>
        <a:xfrm>
          <a:off x="2738061" y="928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5278</xdr:rowOff>
    </xdr:from>
    <xdr:ext cx="340478" cy="259045"/>
    <xdr:sp macro="" textlink="">
      <xdr:nvSpPr>
        <xdr:cNvPr id="206" name="n_3mainValue【橋りょう・トンネル】&#10;有形固定資産減価償却率">
          <a:extLst>
            <a:ext uri="{FF2B5EF4-FFF2-40B4-BE49-F238E27FC236}">
              <a16:creationId xmlns:a16="http://schemas.microsoft.com/office/drawing/2014/main" id="{D7A59D4D-EEF2-41EA-B832-1B31D4E97CF7}"/>
            </a:ext>
          </a:extLst>
        </xdr:cNvPr>
        <xdr:cNvSpPr txBox="1"/>
      </xdr:nvSpPr>
      <xdr:spPr>
        <a:xfrm>
          <a:off x="1849061" y="926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157134</xdr:rowOff>
    </xdr:from>
    <xdr:ext cx="340478" cy="259045"/>
    <xdr:sp macro="" textlink="">
      <xdr:nvSpPr>
        <xdr:cNvPr id="207" name="n_4mainValue【橋りょう・トンネル】&#10;有形固定資産減価償却率">
          <a:extLst>
            <a:ext uri="{FF2B5EF4-FFF2-40B4-BE49-F238E27FC236}">
              <a16:creationId xmlns:a16="http://schemas.microsoft.com/office/drawing/2014/main" id="{96C40E5C-3659-454D-ADA3-8EE07DB8E538}"/>
            </a:ext>
          </a:extLst>
        </xdr:cNvPr>
        <xdr:cNvSpPr txBox="1"/>
      </xdr:nvSpPr>
      <xdr:spPr>
        <a:xfrm>
          <a:off x="960061" y="924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38BB4D4-6DF7-43A2-A374-8FCC24D805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BBD86AD-3BDB-4923-B864-F517CF7D7C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E46D964-4B31-49DA-B626-C1E85CF853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E247C06-3FA6-4535-B399-911F0D033C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D189B0-C500-4B6D-BF56-A9C1C7A367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B1EB8EB-22BE-4E01-91FB-6680DF1430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502FECD-82CD-4606-8BC0-A9874F631A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F3D3465-1898-4D86-82D4-2E8B1C5CFE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DB08390-5384-461B-863D-36450D83B8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E965B3A-F69E-4FBB-A831-5AE7688880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777A327-4F6D-48B3-8CB0-B356DB8A87B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EEFE751-D78B-47BE-A970-72C37424B75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499C69E-B33B-41FA-BCDE-AF5BB671BAC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271A6BD2-38DC-4761-87E1-6F942BE0CB9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5ED0B66-C931-492B-816D-797FDC29782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9C8DE8D-B030-43E3-9135-C7D71609CA3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0876622-6947-4D17-A2B7-6671C34E978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63ACFBC-76F7-4283-AE6C-0EB67554246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1EF2557-99E6-4B66-B293-62D7696320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AE40B53-00C2-4B44-A3A1-8C7CC91A25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60D952B-D9AD-48C2-8A15-9C9D3463C3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EE5CDAF-EB5A-4908-8DBF-107F47F55532}"/>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9C30841-B29A-45AA-8290-DCB4F7AE4302}"/>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383B9A39-82BF-4DD2-88B6-00A446E6A1D9}"/>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156DB81-FB99-4B4D-9758-F7BEFCDF50A1}"/>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DEF337E-CA27-49A5-9424-E330DF6F8C14}"/>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65A20DB-1D4B-465F-8217-C3755F144772}"/>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528F6D33-B430-4330-B357-FFCE3D67C11F}"/>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45042578-3C98-4C22-A187-0CCC9A881E9F}"/>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44CCC996-DAFA-4634-B9F4-02AA663D7894}"/>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A3AB5C3E-1C66-4270-BF10-28C907E015D3}"/>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1731C041-D5C5-436C-B296-7CCC5B1AA25C}"/>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CAAFA9-4F5D-48D5-B9B4-BED5CDECF0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FBE541E-A706-4482-A64C-7197CB279B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2A6647-3DA1-4BCB-8820-0589FB356D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871E08-845A-4338-865D-719AD30770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E976A16-EA54-4CA2-B19B-3CA5EDF590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96172</xdr:rowOff>
    </xdr:from>
    <xdr:to>
      <xdr:col>55</xdr:col>
      <xdr:colOff>50800</xdr:colOff>
      <xdr:row>64</xdr:row>
      <xdr:rowOff>26322</xdr:rowOff>
    </xdr:to>
    <xdr:sp macro="" textlink="">
      <xdr:nvSpPr>
        <xdr:cNvPr id="245" name="楕円 244">
          <a:extLst>
            <a:ext uri="{FF2B5EF4-FFF2-40B4-BE49-F238E27FC236}">
              <a16:creationId xmlns:a16="http://schemas.microsoft.com/office/drawing/2014/main" id="{021FF72B-BEF0-431A-A5E3-B2331289855A}"/>
            </a:ext>
          </a:extLst>
        </xdr:cNvPr>
        <xdr:cNvSpPr/>
      </xdr:nvSpPr>
      <xdr:spPr>
        <a:xfrm>
          <a:off x="10426700" y="108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11099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FB52F02-24E3-4E49-A3E8-201E93342E42}"/>
            </a:ext>
          </a:extLst>
        </xdr:cNvPr>
        <xdr:cNvSpPr txBox="1"/>
      </xdr:nvSpPr>
      <xdr:spPr>
        <a:xfrm>
          <a:off x="10515600" y="1081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100192</xdr:rowOff>
    </xdr:from>
    <xdr:to>
      <xdr:col>50</xdr:col>
      <xdr:colOff>165100</xdr:colOff>
      <xdr:row>64</xdr:row>
      <xdr:rowOff>30342</xdr:rowOff>
    </xdr:to>
    <xdr:sp macro="" textlink="">
      <xdr:nvSpPr>
        <xdr:cNvPr id="247" name="楕円 246">
          <a:extLst>
            <a:ext uri="{FF2B5EF4-FFF2-40B4-BE49-F238E27FC236}">
              <a16:creationId xmlns:a16="http://schemas.microsoft.com/office/drawing/2014/main" id="{DF8C6BB7-D32B-4C85-8328-EE75D433644B}"/>
            </a:ext>
          </a:extLst>
        </xdr:cNvPr>
        <xdr:cNvSpPr/>
      </xdr:nvSpPr>
      <xdr:spPr>
        <a:xfrm>
          <a:off x="9588500" y="109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146972</xdr:rowOff>
    </xdr:from>
    <xdr:to>
      <xdr:col>55</xdr:col>
      <xdr:colOff>0</xdr:colOff>
      <xdr:row>63</xdr:row>
      <xdr:rowOff>150992</xdr:rowOff>
    </xdr:to>
    <xdr:cxnSp macro="">
      <xdr:nvCxnSpPr>
        <xdr:cNvPr id="248" name="直線コネクタ 247">
          <a:extLst>
            <a:ext uri="{FF2B5EF4-FFF2-40B4-BE49-F238E27FC236}">
              <a16:creationId xmlns:a16="http://schemas.microsoft.com/office/drawing/2014/main" id="{7A239F49-B6E4-4498-8BEF-A10B17F7190A}"/>
            </a:ext>
          </a:extLst>
        </xdr:cNvPr>
        <xdr:cNvCxnSpPr/>
      </xdr:nvCxnSpPr>
      <xdr:spPr>
        <a:xfrm flipV="1">
          <a:off x="9639300" y="10948322"/>
          <a:ext cx="8382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101820</xdr:rowOff>
    </xdr:from>
    <xdr:to>
      <xdr:col>46</xdr:col>
      <xdr:colOff>38100</xdr:colOff>
      <xdr:row>64</xdr:row>
      <xdr:rowOff>31970</xdr:rowOff>
    </xdr:to>
    <xdr:sp macro="" textlink="">
      <xdr:nvSpPr>
        <xdr:cNvPr id="249" name="楕円 248">
          <a:extLst>
            <a:ext uri="{FF2B5EF4-FFF2-40B4-BE49-F238E27FC236}">
              <a16:creationId xmlns:a16="http://schemas.microsoft.com/office/drawing/2014/main" id="{52FAD390-9051-439E-B32F-69AADC1AA97C}"/>
            </a:ext>
          </a:extLst>
        </xdr:cNvPr>
        <xdr:cNvSpPr/>
      </xdr:nvSpPr>
      <xdr:spPr>
        <a:xfrm>
          <a:off x="8699500" y="109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150992</xdr:rowOff>
    </xdr:from>
    <xdr:to>
      <xdr:col>50</xdr:col>
      <xdr:colOff>114300</xdr:colOff>
      <xdr:row>63</xdr:row>
      <xdr:rowOff>152620</xdr:rowOff>
    </xdr:to>
    <xdr:cxnSp macro="">
      <xdr:nvCxnSpPr>
        <xdr:cNvPr id="250" name="直線コネクタ 249">
          <a:extLst>
            <a:ext uri="{FF2B5EF4-FFF2-40B4-BE49-F238E27FC236}">
              <a16:creationId xmlns:a16="http://schemas.microsoft.com/office/drawing/2014/main" id="{8A8F259E-C61B-4911-A6F0-7F19C0BEA63C}"/>
            </a:ext>
          </a:extLst>
        </xdr:cNvPr>
        <xdr:cNvCxnSpPr/>
      </xdr:nvCxnSpPr>
      <xdr:spPr>
        <a:xfrm flipV="1">
          <a:off x="8750300" y="10952342"/>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104838</xdr:rowOff>
    </xdr:from>
    <xdr:to>
      <xdr:col>41</xdr:col>
      <xdr:colOff>101600</xdr:colOff>
      <xdr:row>64</xdr:row>
      <xdr:rowOff>34988</xdr:rowOff>
    </xdr:to>
    <xdr:sp macro="" textlink="">
      <xdr:nvSpPr>
        <xdr:cNvPr id="251" name="楕円 250">
          <a:extLst>
            <a:ext uri="{FF2B5EF4-FFF2-40B4-BE49-F238E27FC236}">
              <a16:creationId xmlns:a16="http://schemas.microsoft.com/office/drawing/2014/main" id="{43419D6B-FEB1-42D9-ADCE-31F6E51B0C94}"/>
            </a:ext>
          </a:extLst>
        </xdr:cNvPr>
        <xdr:cNvSpPr/>
      </xdr:nvSpPr>
      <xdr:spPr>
        <a:xfrm>
          <a:off x="7810500" y="1090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152620</xdr:rowOff>
    </xdr:from>
    <xdr:to>
      <xdr:col>45</xdr:col>
      <xdr:colOff>177800</xdr:colOff>
      <xdr:row>63</xdr:row>
      <xdr:rowOff>155638</xdr:rowOff>
    </xdr:to>
    <xdr:cxnSp macro="">
      <xdr:nvCxnSpPr>
        <xdr:cNvPr id="252" name="直線コネクタ 251">
          <a:extLst>
            <a:ext uri="{FF2B5EF4-FFF2-40B4-BE49-F238E27FC236}">
              <a16:creationId xmlns:a16="http://schemas.microsoft.com/office/drawing/2014/main" id="{EDBE5D59-853C-46E7-9BD1-53093F394705}"/>
            </a:ext>
          </a:extLst>
        </xdr:cNvPr>
        <xdr:cNvCxnSpPr/>
      </xdr:nvCxnSpPr>
      <xdr:spPr>
        <a:xfrm flipV="1">
          <a:off x="7861300" y="10953970"/>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108279</xdr:rowOff>
    </xdr:from>
    <xdr:to>
      <xdr:col>36</xdr:col>
      <xdr:colOff>165100</xdr:colOff>
      <xdr:row>64</xdr:row>
      <xdr:rowOff>38429</xdr:rowOff>
    </xdr:to>
    <xdr:sp macro="" textlink="">
      <xdr:nvSpPr>
        <xdr:cNvPr id="253" name="楕円 252">
          <a:extLst>
            <a:ext uri="{FF2B5EF4-FFF2-40B4-BE49-F238E27FC236}">
              <a16:creationId xmlns:a16="http://schemas.microsoft.com/office/drawing/2014/main" id="{A4269249-20B9-444D-866A-9A69541133F6}"/>
            </a:ext>
          </a:extLst>
        </xdr:cNvPr>
        <xdr:cNvSpPr/>
      </xdr:nvSpPr>
      <xdr:spPr>
        <a:xfrm>
          <a:off x="6921500" y="109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155638</xdr:rowOff>
    </xdr:from>
    <xdr:to>
      <xdr:col>41</xdr:col>
      <xdr:colOff>50800</xdr:colOff>
      <xdr:row>63</xdr:row>
      <xdr:rowOff>159079</xdr:rowOff>
    </xdr:to>
    <xdr:cxnSp macro="">
      <xdr:nvCxnSpPr>
        <xdr:cNvPr id="254" name="直線コネクタ 253">
          <a:extLst>
            <a:ext uri="{FF2B5EF4-FFF2-40B4-BE49-F238E27FC236}">
              <a16:creationId xmlns:a16="http://schemas.microsoft.com/office/drawing/2014/main" id="{51A7D01A-B74B-4C3A-A487-C19226B856F8}"/>
            </a:ext>
          </a:extLst>
        </xdr:cNvPr>
        <xdr:cNvCxnSpPr/>
      </xdr:nvCxnSpPr>
      <xdr:spPr>
        <a:xfrm flipV="1">
          <a:off x="6972300" y="10956988"/>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A5B608A8-A5B7-40AD-AB36-848857BF68A1}"/>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1351555A-BE03-4BB9-9D36-9BB02A2795BA}"/>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793DEB1-9475-4D1D-AE9D-203A2A8C6A77}"/>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8C7A549-80D9-428E-AD56-C615B436A1B1}"/>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21469</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8833D25-C0EB-48F0-B443-B57AE3515D47}"/>
            </a:ext>
          </a:extLst>
        </xdr:cNvPr>
        <xdr:cNvSpPr txBox="1"/>
      </xdr:nvSpPr>
      <xdr:spPr>
        <a:xfrm>
          <a:off x="9359411" y="109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23097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82937651-7D2B-48DB-A09D-ADB7B312BA9F}"/>
            </a:ext>
          </a:extLst>
        </xdr:cNvPr>
        <xdr:cNvSpPr txBox="1"/>
      </xdr:nvSpPr>
      <xdr:spPr>
        <a:xfrm>
          <a:off x="8483111" y="10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26115</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D3BD8320-D3FC-497E-89C4-256FD8B3B7E6}"/>
            </a:ext>
          </a:extLst>
        </xdr:cNvPr>
        <xdr:cNvSpPr txBox="1"/>
      </xdr:nvSpPr>
      <xdr:spPr>
        <a:xfrm>
          <a:off x="7594111" y="10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29556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8226C7DB-32AD-4987-9867-8C0320B93602}"/>
            </a:ext>
          </a:extLst>
        </xdr:cNvPr>
        <xdr:cNvSpPr txBox="1"/>
      </xdr:nvSpPr>
      <xdr:spPr>
        <a:xfrm>
          <a:off x="6705111" y="110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3053BF3-755C-44E3-94ED-E334DE8265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B788EB0-FF56-4D86-866D-B15C9A41E4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5B6F2C9-C4AE-496F-B150-FAFD0623FB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C057216-DC1F-4E83-98E5-685A33D8A8D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7C8EAE0-FAE8-4E11-95B8-68A1EA1175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375E6C3-9AD0-47C2-BF3F-EDA0095ECE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46E68F1-68FE-4130-8BD9-4154EC62AD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43FC15-32ED-4DB1-BE6E-685EC79C6D6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668F814-2A33-4977-8EFC-2C0AF9D9CD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E2F91FB-93A5-4E95-B1B7-49A31958C7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23720D9-A200-4A50-9AC6-3BAE470951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8E271320-AEC7-4789-9DE0-E04A0BBA979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DD465FA-6814-488C-9D9E-584C873CCF4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B3F8A073-8B34-4196-BF73-45A0291328F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E53C400-DABE-4910-952F-F1378E6B789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35AAF8E-FBC6-4936-857C-67818690048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5CBC8B2-51DF-4240-9BA0-A922C558BCB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4FDF07E-16AE-496A-8DA1-1B492A69E38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7E8DA76-513C-4273-8AAB-477CB0DA00D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A992DF7-E214-435B-B872-D263B1149C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43900EF-1912-4826-A26F-0BEF1B56C88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4DFD107-80A4-4837-808E-C245EFDA1D2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400E8AB-19D0-4800-A31F-9D88343BC23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D1988BB-91C8-454C-A654-C43835FCF4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53CC2AE-20CB-47B1-B556-09ED735A06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B8072C42-C9A0-428D-8812-3F4884AB5A39}"/>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09074C8-5118-40D6-A01F-C8B16F4628AB}"/>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A9DE0A4E-3FBB-42F0-874E-358DAE6303B5}"/>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3B933A9C-E41F-489A-A319-41404F430377}"/>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85181CA-FB4E-4D5D-8EEB-D67C9945CB97}"/>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800BEA5-6F70-45AC-8592-9153C66705FA}"/>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0791D7D-54AA-4938-B407-6C0E16619A14}"/>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53EC1C99-397A-452E-835C-7F3867293A74}"/>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F6C93D91-AD29-4442-8DF1-F6252F92338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344C8410-24DD-4893-8D99-F9FFDD478D65}"/>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37C72D4B-2557-4328-9AE0-4E1448F190ED}"/>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AB1BA1-53DC-4064-AB11-274FC27561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00C998E-8CA6-4BA6-85DC-C5CFFE542EC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892937-5D27-4530-A1AA-D44CD8E633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9B9C841-D72F-443C-A2C4-93003F8004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906119C-31D8-4478-B90E-556AE9A69BE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122827</xdr:rowOff>
    </xdr:from>
    <xdr:to>
      <xdr:col>24</xdr:col>
      <xdr:colOff>114300</xdr:colOff>
      <xdr:row>84</xdr:row>
      <xdr:rowOff>52977</xdr:rowOff>
    </xdr:to>
    <xdr:sp macro="" textlink="">
      <xdr:nvSpPr>
        <xdr:cNvPr id="304" name="楕円 303">
          <a:extLst>
            <a:ext uri="{FF2B5EF4-FFF2-40B4-BE49-F238E27FC236}">
              <a16:creationId xmlns:a16="http://schemas.microsoft.com/office/drawing/2014/main" id="{D8A6F86F-F17A-4E25-8046-5FB4C808BE0C}"/>
            </a:ext>
          </a:extLst>
        </xdr:cNvPr>
        <xdr:cNvSpPr/>
      </xdr:nvSpPr>
      <xdr:spPr>
        <a:xfrm>
          <a:off x="4584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101254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45B5F0B-2FE7-4510-A4DB-8556BF68178A}"/>
            </a:ext>
          </a:extLst>
        </xdr:cNvPr>
        <xdr:cNvSpPr txBox="1"/>
      </xdr:nvSpPr>
      <xdr:spPr>
        <a:xfrm>
          <a:off x="4673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139156</xdr:rowOff>
    </xdr:from>
    <xdr:to>
      <xdr:col>20</xdr:col>
      <xdr:colOff>38100</xdr:colOff>
      <xdr:row>84</xdr:row>
      <xdr:rowOff>69306</xdr:rowOff>
    </xdr:to>
    <xdr:sp macro="" textlink="">
      <xdr:nvSpPr>
        <xdr:cNvPr id="306" name="楕円 305">
          <a:extLst>
            <a:ext uri="{FF2B5EF4-FFF2-40B4-BE49-F238E27FC236}">
              <a16:creationId xmlns:a16="http://schemas.microsoft.com/office/drawing/2014/main" id="{93F40683-3490-4793-8E63-72E1E2D2172A}"/>
            </a:ext>
          </a:extLst>
        </xdr:cNvPr>
        <xdr:cNvSpPr/>
      </xdr:nvSpPr>
      <xdr:spPr>
        <a:xfrm>
          <a:off x="3746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xdr:rowOff>
    </xdr:from>
    <xdr:to>
      <xdr:col>24</xdr:col>
      <xdr:colOff>63500</xdr:colOff>
      <xdr:row>84</xdr:row>
      <xdr:rowOff>18506</xdr:rowOff>
    </xdr:to>
    <xdr:cxnSp macro="">
      <xdr:nvCxnSpPr>
        <xdr:cNvPr id="307" name="直線コネクタ 306">
          <a:extLst>
            <a:ext uri="{FF2B5EF4-FFF2-40B4-BE49-F238E27FC236}">
              <a16:creationId xmlns:a16="http://schemas.microsoft.com/office/drawing/2014/main" id="{5032A4BE-40AA-49D9-BFD6-56A517FD4391}"/>
            </a:ext>
          </a:extLst>
        </xdr:cNvPr>
        <xdr:cNvCxnSpPr/>
      </xdr:nvCxnSpPr>
      <xdr:spPr>
        <a:xfrm flipV="1">
          <a:off x="3797300" y="144039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145687</xdr:rowOff>
    </xdr:from>
    <xdr:to>
      <xdr:col>15</xdr:col>
      <xdr:colOff>101600</xdr:colOff>
      <xdr:row>84</xdr:row>
      <xdr:rowOff>75837</xdr:rowOff>
    </xdr:to>
    <xdr:sp macro="" textlink="">
      <xdr:nvSpPr>
        <xdr:cNvPr id="308" name="楕円 307">
          <a:extLst>
            <a:ext uri="{FF2B5EF4-FFF2-40B4-BE49-F238E27FC236}">
              <a16:creationId xmlns:a16="http://schemas.microsoft.com/office/drawing/2014/main" id="{F31F6B5D-1F52-4BBC-8947-469194476369}"/>
            </a:ext>
          </a:extLst>
        </xdr:cNvPr>
        <xdr:cNvSpPr/>
      </xdr:nvSpPr>
      <xdr:spPr>
        <a:xfrm>
          <a:off x="2857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18506</xdr:rowOff>
    </xdr:from>
    <xdr:to>
      <xdr:col>19</xdr:col>
      <xdr:colOff>177800</xdr:colOff>
      <xdr:row>84</xdr:row>
      <xdr:rowOff>25037</xdr:rowOff>
    </xdr:to>
    <xdr:cxnSp macro="">
      <xdr:nvCxnSpPr>
        <xdr:cNvPr id="309" name="直線コネクタ 308">
          <a:extLst>
            <a:ext uri="{FF2B5EF4-FFF2-40B4-BE49-F238E27FC236}">
              <a16:creationId xmlns:a16="http://schemas.microsoft.com/office/drawing/2014/main" id="{93124E2E-AACC-4E72-8F34-60BED838DD4D}"/>
            </a:ext>
          </a:extLst>
        </xdr:cNvPr>
        <xdr:cNvCxnSpPr/>
      </xdr:nvCxnSpPr>
      <xdr:spPr>
        <a:xfrm flipV="1">
          <a:off x="2908300" y="14420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124461</xdr:rowOff>
    </xdr:from>
    <xdr:to>
      <xdr:col>10</xdr:col>
      <xdr:colOff>165100</xdr:colOff>
      <xdr:row>84</xdr:row>
      <xdr:rowOff>54611</xdr:rowOff>
    </xdr:to>
    <xdr:sp macro="" textlink="">
      <xdr:nvSpPr>
        <xdr:cNvPr id="310" name="楕円 309">
          <a:extLst>
            <a:ext uri="{FF2B5EF4-FFF2-40B4-BE49-F238E27FC236}">
              <a16:creationId xmlns:a16="http://schemas.microsoft.com/office/drawing/2014/main" id="{4547E963-BE98-4955-A9D9-8AED0D536938}"/>
            </a:ext>
          </a:extLst>
        </xdr:cNvPr>
        <xdr:cNvSpPr/>
      </xdr:nvSpPr>
      <xdr:spPr>
        <a:xfrm>
          <a:off x="196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25037</xdr:rowOff>
    </xdr:to>
    <xdr:cxnSp macro="">
      <xdr:nvCxnSpPr>
        <xdr:cNvPr id="311" name="直線コネクタ 310">
          <a:extLst>
            <a:ext uri="{FF2B5EF4-FFF2-40B4-BE49-F238E27FC236}">
              <a16:creationId xmlns:a16="http://schemas.microsoft.com/office/drawing/2014/main" id="{EDF10BA8-9900-484C-9696-8AF06504E27B}"/>
            </a:ext>
          </a:extLst>
        </xdr:cNvPr>
        <xdr:cNvCxnSpPr/>
      </xdr:nvCxnSpPr>
      <xdr:spPr>
        <a:xfrm>
          <a:off x="2019300" y="1440561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116295</xdr:rowOff>
    </xdr:from>
    <xdr:to>
      <xdr:col>6</xdr:col>
      <xdr:colOff>38100</xdr:colOff>
      <xdr:row>84</xdr:row>
      <xdr:rowOff>46445</xdr:rowOff>
    </xdr:to>
    <xdr:sp macro="" textlink="">
      <xdr:nvSpPr>
        <xdr:cNvPr id="312" name="楕円 311">
          <a:extLst>
            <a:ext uri="{FF2B5EF4-FFF2-40B4-BE49-F238E27FC236}">
              <a16:creationId xmlns:a16="http://schemas.microsoft.com/office/drawing/2014/main" id="{357C98AB-C31D-4023-9782-4B23EA1900D5}"/>
            </a:ext>
          </a:extLst>
        </xdr:cNvPr>
        <xdr:cNvSpPr/>
      </xdr:nvSpPr>
      <xdr:spPr>
        <a:xfrm>
          <a:off x="1079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167095</xdr:rowOff>
    </xdr:from>
    <xdr:to>
      <xdr:col>10</xdr:col>
      <xdr:colOff>114300</xdr:colOff>
      <xdr:row>84</xdr:row>
      <xdr:rowOff>3811</xdr:rowOff>
    </xdr:to>
    <xdr:cxnSp macro="">
      <xdr:nvCxnSpPr>
        <xdr:cNvPr id="313" name="直線コネクタ 312">
          <a:extLst>
            <a:ext uri="{FF2B5EF4-FFF2-40B4-BE49-F238E27FC236}">
              <a16:creationId xmlns:a16="http://schemas.microsoft.com/office/drawing/2014/main" id="{56A0295E-1328-4FA9-A0B4-58F19805C711}"/>
            </a:ext>
          </a:extLst>
        </xdr:cNvPr>
        <xdr:cNvCxnSpPr/>
      </xdr:nvCxnSpPr>
      <xdr:spPr>
        <a:xfrm>
          <a:off x="1130300" y="143974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922033F7-6A86-4B81-9F6E-E5890D8A0F1B}"/>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14827AB0-36F9-433E-9A09-9A7B0D602C63}"/>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6751C57D-1EC7-4622-8C44-2A241ADD384B}"/>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420E1AAD-4E3C-4E01-B5D0-D7204F228BB0}"/>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60433</xdr:rowOff>
    </xdr:from>
    <xdr:ext cx="405111" cy="259045"/>
    <xdr:sp macro="" textlink="">
      <xdr:nvSpPr>
        <xdr:cNvPr id="318" name="n_1mainValue【公営住宅】&#10;有形固定資産減価償却率">
          <a:extLst>
            <a:ext uri="{FF2B5EF4-FFF2-40B4-BE49-F238E27FC236}">
              <a16:creationId xmlns:a16="http://schemas.microsoft.com/office/drawing/2014/main" id="{40A9352A-F4C9-4969-AFE0-F4AB6B7C279C}"/>
            </a:ext>
          </a:extLst>
        </xdr:cNvPr>
        <xdr:cNvSpPr txBox="1"/>
      </xdr:nvSpPr>
      <xdr:spPr>
        <a:xfrm>
          <a:off x="35820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66964</xdr:rowOff>
    </xdr:from>
    <xdr:ext cx="405111" cy="259045"/>
    <xdr:sp macro="" textlink="">
      <xdr:nvSpPr>
        <xdr:cNvPr id="319" name="n_2mainValue【公営住宅】&#10;有形固定資産減価償却率">
          <a:extLst>
            <a:ext uri="{FF2B5EF4-FFF2-40B4-BE49-F238E27FC236}">
              <a16:creationId xmlns:a16="http://schemas.microsoft.com/office/drawing/2014/main" id="{1AB3C1E6-E457-4D02-BA58-68E6AD5010E0}"/>
            </a:ext>
          </a:extLst>
        </xdr:cNvPr>
        <xdr:cNvSpPr txBox="1"/>
      </xdr:nvSpPr>
      <xdr:spPr>
        <a:xfrm>
          <a:off x="2705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45738</xdr:rowOff>
    </xdr:from>
    <xdr:ext cx="405111" cy="259045"/>
    <xdr:sp macro="" textlink="">
      <xdr:nvSpPr>
        <xdr:cNvPr id="320" name="n_3mainValue【公営住宅】&#10;有形固定資産減価償却率">
          <a:extLst>
            <a:ext uri="{FF2B5EF4-FFF2-40B4-BE49-F238E27FC236}">
              <a16:creationId xmlns:a16="http://schemas.microsoft.com/office/drawing/2014/main" id="{FD0ED05D-8D47-4BBF-B4D6-03531E3067AD}"/>
            </a:ext>
          </a:extLst>
        </xdr:cNvPr>
        <xdr:cNvSpPr txBox="1"/>
      </xdr:nvSpPr>
      <xdr:spPr>
        <a:xfrm>
          <a:off x="1816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37572</xdr:rowOff>
    </xdr:from>
    <xdr:ext cx="405111" cy="259045"/>
    <xdr:sp macro="" textlink="">
      <xdr:nvSpPr>
        <xdr:cNvPr id="321" name="n_4mainValue【公営住宅】&#10;有形固定資産減価償却率">
          <a:extLst>
            <a:ext uri="{FF2B5EF4-FFF2-40B4-BE49-F238E27FC236}">
              <a16:creationId xmlns:a16="http://schemas.microsoft.com/office/drawing/2014/main" id="{E726EC96-8084-4832-9F33-B1DB5A37D9EB}"/>
            </a:ext>
          </a:extLst>
        </xdr:cNvPr>
        <xdr:cNvSpPr txBox="1"/>
      </xdr:nvSpPr>
      <xdr:spPr>
        <a:xfrm>
          <a:off x="927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FCFBAA7-3245-4256-9AF1-91F9E7CCE0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E5765F0-E940-41EA-A855-864EABCEEF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5415294-654E-47B9-B221-07D29E1ADD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F9EC22E-1A89-453F-88A8-D8BFF09651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2335D94-CBE4-4447-8A12-2D56455439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D9E49B6-E414-4BC7-A909-273E2AD5FDA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D7F2DF8-EF44-4A23-AF1C-E26DDDCBEF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2CD3EB-D607-448F-BF7C-A479EDFAF4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707B538-85B6-4017-BECD-79E2577130D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291E3FF-341C-4852-9B4E-B6B1208A07E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843FE5D-8309-42F5-A1C7-F361760315D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4B31751-E59D-4B0D-AB54-C14C6B1A515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B6EEE77F-8540-4E03-9A31-DFAF6C934AA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3F407F5-20A1-461C-A3C9-26400504D8E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A203C03-19F3-43C5-9DE0-70A167DAD70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A6F4F8C-4164-48D0-976C-686FEF180B8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C7B1988-D4AD-4CBB-9ACF-6DABE38C384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7D41181-F3F4-4A84-85D9-7CE4714619D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CEE0329-A204-4F16-9225-8CEE142F144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415DD2D5-F9F8-423B-9FCA-EBF1535AA69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895E8B41-4820-4D7E-B926-BC9F4471729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DC52574E-ED08-4813-B25D-DA3028B38F3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54E6289-196A-4520-A04B-D8D2630E18E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F5F72767-D063-4C4D-96D5-8DE092EE5E7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F7CF3D1-7365-4C77-8BBA-4CBBE043AD5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93BF9046-B122-4A27-A34B-2F49AF3006C2}"/>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54382D30-0D52-495B-A772-AB1FF5A1807D}"/>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E9EE62A8-AA2C-4E23-AB83-391B9893EDB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86803662-81F9-4F0A-A3AF-29078B832C23}"/>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2A6C1A6-B5B0-424F-B155-77FF3EB8F76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8D29A888-3037-4528-87FB-DF4358A40CB7}"/>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62C8F7DF-B7EF-45F4-A77F-AE3FAA13A32C}"/>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798E5084-12B0-4CA7-996B-C1DA42914B3F}"/>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A6AB3577-3838-4AD3-BF7B-AD190CDB2931}"/>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53F75929-2381-41EB-A29C-A7CDD2BDD9CB}"/>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10984829-4610-400C-A293-A3B157EF3858}"/>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EC5A360-5715-4B82-B3D2-2CA200A92C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08778B-E187-40E2-99FE-ECA91326020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F82ADC-6342-44B1-A9E0-EAD216E752E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5709EA-27CF-4273-AC6D-90FAA2D86D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A498973-30AA-431D-8008-4DC9C67F622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58820</xdr:rowOff>
    </xdr:from>
    <xdr:to>
      <xdr:col>55</xdr:col>
      <xdr:colOff>50800</xdr:colOff>
      <xdr:row>80</xdr:row>
      <xdr:rowOff>160420</xdr:rowOff>
    </xdr:to>
    <xdr:sp macro="" textlink="">
      <xdr:nvSpPr>
        <xdr:cNvPr id="363" name="楕円 362">
          <a:extLst>
            <a:ext uri="{FF2B5EF4-FFF2-40B4-BE49-F238E27FC236}">
              <a16:creationId xmlns:a16="http://schemas.microsoft.com/office/drawing/2014/main" id="{6BCD56DB-C452-4CC4-BA88-CEF696CC1EBE}"/>
            </a:ext>
          </a:extLst>
        </xdr:cNvPr>
        <xdr:cNvSpPr/>
      </xdr:nvSpPr>
      <xdr:spPr>
        <a:xfrm>
          <a:off x="10426700" y="137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81697</xdr:rowOff>
    </xdr:from>
    <xdr:ext cx="469744" cy="259045"/>
    <xdr:sp macro="" textlink="">
      <xdr:nvSpPr>
        <xdr:cNvPr id="364" name="【公営住宅】&#10;一人当たり面積該当値テキスト">
          <a:extLst>
            <a:ext uri="{FF2B5EF4-FFF2-40B4-BE49-F238E27FC236}">
              <a16:creationId xmlns:a16="http://schemas.microsoft.com/office/drawing/2014/main" id="{9A46814C-A986-4D3E-93C3-76E4F63A8007}"/>
            </a:ext>
          </a:extLst>
        </xdr:cNvPr>
        <xdr:cNvSpPr txBox="1"/>
      </xdr:nvSpPr>
      <xdr:spPr>
        <a:xfrm>
          <a:off x="10515600" y="1362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88973</xdr:rowOff>
    </xdr:from>
    <xdr:to>
      <xdr:col>50</xdr:col>
      <xdr:colOff>165100</xdr:colOff>
      <xdr:row>81</xdr:row>
      <xdr:rowOff>19123</xdr:rowOff>
    </xdr:to>
    <xdr:sp macro="" textlink="">
      <xdr:nvSpPr>
        <xdr:cNvPr id="365" name="楕円 364">
          <a:extLst>
            <a:ext uri="{FF2B5EF4-FFF2-40B4-BE49-F238E27FC236}">
              <a16:creationId xmlns:a16="http://schemas.microsoft.com/office/drawing/2014/main" id="{93C842E1-6BF8-44E1-B0D2-D2E2AB77F062}"/>
            </a:ext>
          </a:extLst>
        </xdr:cNvPr>
        <xdr:cNvSpPr/>
      </xdr:nvSpPr>
      <xdr:spPr>
        <a:xfrm>
          <a:off x="9588500" y="138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109620</xdr:rowOff>
    </xdr:from>
    <xdr:to>
      <xdr:col>55</xdr:col>
      <xdr:colOff>0</xdr:colOff>
      <xdr:row>80</xdr:row>
      <xdr:rowOff>139773</xdr:rowOff>
    </xdr:to>
    <xdr:cxnSp macro="">
      <xdr:nvCxnSpPr>
        <xdr:cNvPr id="366" name="直線コネクタ 365">
          <a:extLst>
            <a:ext uri="{FF2B5EF4-FFF2-40B4-BE49-F238E27FC236}">
              <a16:creationId xmlns:a16="http://schemas.microsoft.com/office/drawing/2014/main" id="{044A689C-1458-47D3-B022-5796A03DEBB6}"/>
            </a:ext>
          </a:extLst>
        </xdr:cNvPr>
        <xdr:cNvCxnSpPr/>
      </xdr:nvCxnSpPr>
      <xdr:spPr>
        <a:xfrm flipV="1">
          <a:off x="9639300" y="13825620"/>
          <a:ext cx="8382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63500</xdr:rowOff>
    </xdr:from>
    <xdr:to>
      <xdr:col>46</xdr:col>
      <xdr:colOff>38100</xdr:colOff>
      <xdr:row>80</xdr:row>
      <xdr:rowOff>165100</xdr:rowOff>
    </xdr:to>
    <xdr:sp macro="" textlink="">
      <xdr:nvSpPr>
        <xdr:cNvPr id="367" name="楕円 366">
          <a:extLst>
            <a:ext uri="{FF2B5EF4-FFF2-40B4-BE49-F238E27FC236}">
              <a16:creationId xmlns:a16="http://schemas.microsoft.com/office/drawing/2014/main" id="{AD3387CA-2C6A-43B8-91FC-6A11460970D3}"/>
            </a:ext>
          </a:extLst>
        </xdr:cNvPr>
        <xdr:cNvSpPr/>
      </xdr:nvSpPr>
      <xdr:spPr>
        <a:xfrm>
          <a:off x="869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114300</xdr:rowOff>
    </xdr:from>
    <xdr:to>
      <xdr:col>50</xdr:col>
      <xdr:colOff>114300</xdr:colOff>
      <xdr:row>80</xdr:row>
      <xdr:rowOff>139773</xdr:rowOff>
    </xdr:to>
    <xdr:cxnSp macro="">
      <xdr:nvCxnSpPr>
        <xdr:cNvPr id="368" name="直線コネクタ 367">
          <a:extLst>
            <a:ext uri="{FF2B5EF4-FFF2-40B4-BE49-F238E27FC236}">
              <a16:creationId xmlns:a16="http://schemas.microsoft.com/office/drawing/2014/main" id="{6EF71FCF-4396-40EC-AECB-9EAD08639E43}"/>
            </a:ext>
          </a:extLst>
        </xdr:cNvPr>
        <xdr:cNvCxnSpPr/>
      </xdr:nvCxnSpPr>
      <xdr:spPr>
        <a:xfrm>
          <a:off x="8750300" y="13830300"/>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86142</xdr:rowOff>
    </xdr:from>
    <xdr:to>
      <xdr:col>41</xdr:col>
      <xdr:colOff>101600</xdr:colOff>
      <xdr:row>81</xdr:row>
      <xdr:rowOff>16292</xdr:rowOff>
    </xdr:to>
    <xdr:sp macro="" textlink="">
      <xdr:nvSpPr>
        <xdr:cNvPr id="369" name="楕円 368">
          <a:extLst>
            <a:ext uri="{FF2B5EF4-FFF2-40B4-BE49-F238E27FC236}">
              <a16:creationId xmlns:a16="http://schemas.microsoft.com/office/drawing/2014/main" id="{3F6DA3EB-97E6-4276-BE07-BF1C05720876}"/>
            </a:ext>
          </a:extLst>
        </xdr:cNvPr>
        <xdr:cNvSpPr/>
      </xdr:nvSpPr>
      <xdr:spPr>
        <a:xfrm>
          <a:off x="7810500" y="138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114300</xdr:rowOff>
    </xdr:from>
    <xdr:to>
      <xdr:col>45</xdr:col>
      <xdr:colOff>177800</xdr:colOff>
      <xdr:row>80</xdr:row>
      <xdr:rowOff>136942</xdr:rowOff>
    </xdr:to>
    <xdr:cxnSp macro="">
      <xdr:nvCxnSpPr>
        <xdr:cNvPr id="370" name="直線コネクタ 369">
          <a:extLst>
            <a:ext uri="{FF2B5EF4-FFF2-40B4-BE49-F238E27FC236}">
              <a16:creationId xmlns:a16="http://schemas.microsoft.com/office/drawing/2014/main" id="{55D97BF8-76E2-4049-A0FD-8F804DE79AF6}"/>
            </a:ext>
          </a:extLst>
        </xdr:cNvPr>
        <xdr:cNvCxnSpPr/>
      </xdr:nvCxnSpPr>
      <xdr:spPr>
        <a:xfrm flipV="1">
          <a:off x="7861300" y="13830300"/>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108348</xdr:rowOff>
    </xdr:from>
    <xdr:to>
      <xdr:col>36</xdr:col>
      <xdr:colOff>165100</xdr:colOff>
      <xdr:row>81</xdr:row>
      <xdr:rowOff>38498</xdr:rowOff>
    </xdr:to>
    <xdr:sp macro="" textlink="">
      <xdr:nvSpPr>
        <xdr:cNvPr id="371" name="楕円 370">
          <a:extLst>
            <a:ext uri="{FF2B5EF4-FFF2-40B4-BE49-F238E27FC236}">
              <a16:creationId xmlns:a16="http://schemas.microsoft.com/office/drawing/2014/main" id="{D1889525-549E-45A0-B783-5462F3C1AB63}"/>
            </a:ext>
          </a:extLst>
        </xdr:cNvPr>
        <xdr:cNvSpPr/>
      </xdr:nvSpPr>
      <xdr:spPr>
        <a:xfrm>
          <a:off x="6921500" y="138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136942</xdr:rowOff>
    </xdr:from>
    <xdr:to>
      <xdr:col>41</xdr:col>
      <xdr:colOff>50800</xdr:colOff>
      <xdr:row>80</xdr:row>
      <xdr:rowOff>159148</xdr:rowOff>
    </xdr:to>
    <xdr:cxnSp macro="">
      <xdr:nvCxnSpPr>
        <xdr:cNvPr id="372" name="直線コネクタ 371">
          <a:extLst>
            <a:ext uri="{FF2B5EF4-FFF2-40B4-BE49-F238E27FC236}">
              <a16:creationId xmlns:a16="http://schemas.microsoft.com/office/drawing/2014/main" id="{90AA779E-5FA0-4405-A0E5-AFDEF58A72E9}"/>
            </a:ext>
          </a:extLst>
        </xdr:cNvPr>
        <xdr:cNvCxnSpPr/>
      </xdr:nvCxnSpPr>
      <xdr:spPr>
        <a:xfrm flipV="1">
          <a:off x="6972300" y="13852942"/>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49A5CC5F-97E8-44A6-9751-0BD6CA97D3BF}"/>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EA81C67A-DF4C-4F20-85E8-147342238B59}"/>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9FA1E025-2851-4745-89A9-11BD3BA5B999}"/>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5D6BF020-F8F8-4492-895C-514EA3273BD0}"/>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35650</xdr:rowOff>
    </xdr:from>
    <xdr:ext cx="469744" cy="259045"/>
    <xdr:sp macro="" textlink="">
      <xdr:nvSpPr>
        <xdr:cNvPr id="377" name="n_1mainValue【公営住宅】&#10;一人当たり面積">
          <a:extLst>
            <a:ext uri="{FF2B5EF4-FFF2-40B4-BE49-F238E27FC236}">
              <a16:creationId xmlns:a16="http://schemas.microsoft.com/office/drawing/2014/main" id="{18D19FFE-6B81-4980-AA4E-A0B46BC47758}"/>
            </a:ext>
          </a:extLst>
        </xdr:cNvPr>
        <xdr:cNvSpPr txBox="1"/>
      </xdr:nvSpPr>
      <xdr:spPr>
        <a:xfrm>
          <a:off x="9391727" y="1358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10177</xdr:rowOff>
    </xdr:from>
    <xdr:ext cx="469744" cy="259045"/>
    <xdr:sp macro="" textlink="">
      <xdr:nvSpPr>
        <xdr:cNvPr id="378" name="n_2mainValue【公営住宅】&#10;一人当たり面積">
          <a:extLst>
            <a:ext uri="{FF2B5EF4-FFF2-40B4-BE49-F238E27FC236}">
              <a16:creationId xmlns:a16="http://schemas.microsoft.com/office/drawing/2014/main" id="{E629CCE7-72F5-4E85-B0FD-9268FE89F3C3}"/>
            </a:ext>
          </a:extLst>
        </xdr:cNvPr>
        <xdr:cNvSpPr txBox="1"/>
      </xdr:nvSpPr>
      <xdr:spPr>
        <a:xfrm>
          <a:off x="8515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32819</xdr:rowOff>
    </xdr:from>
    <xdr:ext cx="469744" cy="259045"/>
    <xdr:sp macro="" textlink="">
      <xdr:nvSpPr>
        <xdr:cNvPr id="379" name="n_3mainValue【公営住宅】&#10;一人当たり面積">
          <a:extLst>
            <a:ext uri="{FF2B5EF4-FFF2-40B4-BE49-F238E27FC236}">
              <a16:creationId xmlns:a16="http://schemas.microsoft.com/office/drawing/2014/main" id="{73BCC4D3-E7A2-47C2-AF3A-71C37147965D}"/>
            </a:ext>
          </a:extLst>
        </xdr:cNvPr>
        <xdr:cNvSpPr txBox="1"/>
      </xdr:nvSpPr>
      <xdr:spPr>
        <a:xfrm>
          <a:off x="7626427" y="135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55025</xdr:rowOff>
    </xdr:from>
    <xdr:ext cx="469744" cy="259045"/>
    <xdr:sp macro="" textlink="">
      <xdr:nvSpPr>
        <xdr:cNvPr id="380" name="n_4mainValue【公営住宅】&#10;一人当たり面積">
          <a:extLst>
            <a:ext uri="{FF2B5EF4-FFF2-40B4-BE49-F238E27FC236}">
              <a16:creationId xmlns:a16="http://schemas.microsoft.com/office/drawing/2014/main" id="{2A79A841-9CED-4220-85B7-1AAB4A492272}"/>
            </a:ext>
          </a:extLst>
        </xdr:cNvPr>
        <xdr:cNvSpPr txBox="1"/>
      </xdr:nvSpPr>
      <xdr:spPr>
        <a:xfrm>
          <a:off x="6737427" y="135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79C5A32-C50A-4D4C-82CD-AF2F2D9C0A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0FAACE4-1271-48C8-80DA-AE08E7ABCA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5A6C8DB-153C-4DAF-938B-A95D309534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516E243-6698-4DB9-A8EC-D05357F6C5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36568B2-6ECC-479C-A968-432C94C381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5815645-E873-406A-AB42-67F452A0C7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CA89C58-A2B1-4B2D-B484-9BD4D59908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AFBFC81-17D2-42EC-9110-90BEF4C3147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4853721-603F-4CBD-AD37-27223AA9B1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7607F03-6D77-4C61-A4A4-BEB5C24618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114E0EA-5374-4C95-83F7-E1248D17DA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4BA06BF-AD2B-4C18-9928-290B3D2BAD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6988C0C-258F-43AC-B700-8195DEE287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FF29B22-FF18-411B-AD05-72D17AE522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D73A84E-14EB-4B7A-9CB1-28ED362557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C248902-F940-470E-9D29-E64A0AFD6F7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AF4CEC7-B4D3-4A10-B760-8B1476BF51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688BD54-4D25-471F-8A87-3FF5791868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55FD61B-CFBA-4C9F-AB5E-8D5A0B2DE3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2A49F5F-ED72-45A7-83D3-B0D39399A5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148A584-318F-4E09-9610-8C6F009034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4A5794C-A001-4E25-BEB0-0799C86D02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5E1F8CE-5A18-4CDC-91A8-6D63FC71E0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AEC45CE-339B-4964-99A9-36EC1A2D9C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ECADF51-7318-40C5-909B-371D890FD7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7635B55-FC51-4468-A2A6-D6DD77C881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AF34655-3B5B-4613-A9BF-5737B62CB6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23BA67E5-B18C-4F85-BEF7-45664CB8441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EBD1A3D-D1E5-4142-82AD-1D99091143D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3B150161-6E97-4744-BE7E-E046CF3B555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1A166869-39F1-4EAE-AFFC-AB65B5C1201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030100C-CBFC-4CD1-8627-E2EC0F1C89B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672FB3E-187F-4807-8A51-8E4BF770072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67FF6C7B-4DFF-466F-AB48-0BF1FD89C4C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CCAA4293-93C4-4715-BF66-112D19C4FD8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C77926EE-EF44-4520-BCD6-23DFC6504CF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F771569-53CC-4F58-A69B-F3078393CAB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FB0C824-D9CB-4E14-B24C-396AD058AC0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E49D300-1F28-4599-8FD2-E926C27376A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0176824-DE96-460A-AB81-F31260E936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6C0B62C-3A85-4B20-854C-3E11974B68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E096CCF6-F907-440E-A153-9E5B1BA82E3C}"/>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A3EBE9B-DAD7-44AF-8516-B7C5326FEAA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6FB0C692-5C78-4FBE-AC96-5FE6E25547B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A6DF1D69-0582-42B9-83D0-BCD599CE2A87}"/>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DB117AE6-C717-453F-877A-BBD98921C54A}"/>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84F1E2AD-A9B9-4CA2-BDF9-59451A344EEE}"/>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856AE3B9-3CD0-4660-A6E3-7AAAA8DEF21E}"/>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B9C63D64-0783-46A4-80E2-8A42EB7129AD}"/>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CF47A70F-7CE4-4754-8FD1-1A0FA2649762}"/>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645070B3-B40F-4B0A-AB88-E21FBF270C27}"/>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EDF86F08-4142-43D5-95F7-74032F0CB0F3}"/>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0205CE-3C85-4ACA-BE85-F2A4953F63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B002A4A-FB49-4D2F-975F-481B2D8E9A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ACCB8CB-5CAF-4F37-9FFE-96CA9D0EEC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855E5AF-BBB3-4ED2-AEDE-90FA51F3BE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2FE8B80-2224-4D2B-B6FD-BD948E5A8A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167458</xdr:rowOff>
    </xdr:from>
    <xdr:to>
      <xdr:col>85</xdr:col>
      <xdr:colOff>177800</xdr:colOff>
      <xdr:row>36</xdr:row>
      <xdr:rowOff>97608</xdr:rowOff>
    </xdr:to>
    <xdr:sp macro="" textlink="">
      <xdr:nvSpPr>
        <xdr:cNvPr id="438" name="楕円 437">
          <a:extLst>
            <a:ext uri="{FF2B5EF4-FFF2-40B4-BE49-F238E27FC236}">
              <a16:creationId xmlns:a16="http://schemas.microsoft.com/office/drawing/2014/main" id="{3F28EC85-E4E5-4140-A51E-6F2F63409930}"/>
            </a:ext>
          </a:extLst>
        </xdr:cNvPr>
        <xdr:cNvSpPr/>
      </xdr:nvSpPr>
      <xdr:spPr>
        <a:xfrm>
          <a:off x="162687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18885</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CEEB0542-1996-460F-BE7E-D7F4186E1FD2}"/>
            </a:ext>
          </a:extLst>
        </xdr:cNvPr>
        <xdr:cNvSpPr txBox="1"/>
      </xdr:nvSpPr>
      <xdr:spPr>
        <a:xfrm>
          <a:off x="16357600" y="60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440" name="楕円 439">
          <a:extLst>
            <a:ext uri="{FF2B5EF4-FFF2-40B4-BE49-F238E27FC236}">
              <a16:creationId xmlns:a16="http://schemas.microsoft.com/office/drawing/2014/main" id="{53EF8AF2-BD5B-4A2B-80D2-55D5814D4B94}"/>
            </a:ext>
          </a:extLst>
        </xdr:cNvPr>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46808</xdr:rowOff>
    </xdr:from>
    <xdr:to>
      <xdr:col>85</xdr:col>
      <xdr:colOff>127000</xdr:colOff>
      <xdr:row>36</xdr:row>
      <xdr:rowOff>76200</xdr:rowOff>
    </xdr:to>
    <xdr:cxnSp macro="">
      <xdr:nvCxnSpPr>
        <xdr:cNvPr id="441" name="直線コネクタ 440">
          <a:extLst>
            <a:ext uri="{FF2B5EF4-FFF2-40B4-BE49-F238E27FC236}">
              <a16:creationId xmlns:a16="http://schemas.microsoft.com/office/drawing/2014/main" id="{79E13E1A-D81F-466D-9B8E-8ED404DB767A}"/>
            </a:ext>
          </a:extLst>
        </xdr:cNvPr>
        <xdr:cNvCxnSpPr/>
      </xdr:nvCxnSpPr>
      <xdr:spPr>
        <a:xfrm flipV="1">
          <a:off x="15481300" y="621900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164193</xdr:rowOff>
    </xdr:from>
    <xdr:to>
      <xdr:col>76</xdr:col>
      <xdr:colOff>165100</xdr:colOff>
      <xdr:row>36</xdr:row>
      <xdr:rowOff>94343</xdr:rowOff>
    </xdr:to>
    <xdr:sp macro="" textlink="">
      <xdr:nvSpPr>
        <xdr:cNvPr id="442" name="楕円 441">
          <a:extLst>
            <a:ext uri="{FF2B5EF4-FFF2-40B4-BE49-F238E27FC236}">
              <a16:creationId xmlns:a16="http://schemas.microsoft.com/office/drawing/2014/main" id="{BF17E5F4-5B11-4683-9CD3-323262B5A296}"/>
            </a:ext>
          </a:extLst>
        </xdr:cNvPr>
        <xdr:cNvSpPr/>
      </xdr:nvSpPr>
      <xdr:spPr>
        <a:xfrm>
          <a:off x="14541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43543</xdr:rowOff>
    </xdr:from>
    <xdr:to>
      <xdr:col>81</xdr:col>
      <xdr:colOff>50800</xdr:colOff>
      <xdr:row>36</xdr:row>
      <xdr:rowOff>76200</xdr:rowOff>
    </xdr:to>
    <xdr:cxnSp macro="">
      <xdr:nvCxnSpPr>
        <xdr:cNvPr id="443" name="直線コネクタ 442">
          <a:extLst>
            <a:ext uri="{FF2B5EF4-FFF2-40B4-BE49-F238E27FC236}">
              <a16:creationId xmlns:a16="http://schemas.microsoft.com/office/drawing/2014/main" id="{93389EBF-799E-48A4-BBB8-989F47A2A323}"/>
            </a:ext>
          </a:extLst>
        </xdr:cNvPr>
        <xdr:cNvCxnSpPr/>
      </xdr:nvCxnSpPr>
      <xdr:spPr>
        <a:xfrm>
          <a:off x="14592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131536</xdr:rowOff>
    </xdr:from>
    <xdr:to>
      <xdr:col>72</xdr:col>
      <xdr:colOff>38100</xdr:colOff>
      <xdr:row>36</xdr:row>
      <xdr:rowOff>61686</xdr:rowOff>
    </xdr:to>
    <xdr:sp macro="" textlink="">
      <xdr:nvSpPr>
        <xdr:cNvPr id="444" name="楕円 443">
          <a:extLst>
            <a:ext uri="{FF2B5EF4-FFF2-40B4-BE49-F238E27FC236}">
              <a16:creationId xmlns:a16="http://schemas.microsoft.com/office/drawing/2014/main" id="{8A01ADBC-8541-4B7D-818B-17A0C73E258B}"/>
            </a:ext>
          </a:extLst>
        </xdr:cNvPr>
        <xdr:cNvSpPr/>
      </xdr:nvSpPr>
      <xdr:spPr>
        <a:xfrm>
          <a:off x="13652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10886</xdr:rowOff>
    </xdr:from>
    <xdr:to>
      <xdr:col>76</xdr:col>
      <xdr:colOff>114300</xdr:colOff>
      <xdr:row>36</xdr:row>
      <xdr:rowOff>43543</xdr:rowOff>
    </xdr:to>
    <xdr:cxnSp macro="">
      <xdr:nvCxnSpPr>
        <xdr:cNvPr id="445" name="直線コネクタ 444">
          <a:extLst>
            <a:ext uri="{FF2B5EF4-FFF2-40B4-BE49-F238E27FC236}">
              <a16:creationId xmlns:a16="http://schemas.microsoft.com/office/drawing/2014/main" id="{ED019FF8-CF94-4283-925B-432BC9F65BFD}"/>
            </a:ext>
          </a:extLst>
        </xdr:cNvPr>
        <xdr:cNvCxnSpPr/>
      </xdr:nvCxnSpPr>
      <xdr:spPr>
        <a:xfrm>
          <a:off x="13703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66222</xdr:rowOff>
    </xdr:from>
    <xdr:to>
      <xdr:col>67</xdr:col>
      <xdr:colOff>101600</xdr:colOff>
      <xdr:row>35</xdr:row>
      <xdr:rowOff>167822</xdr:rowOff>
    </xdr:to>
    <xdr:sp macro="" textlink="">
      <xdr:nvSpPr>
        <xdr:cNvPr id="446" name="楕円 445">
          <a:extLst>
            <a:ext uri="{FF2B5EF4-FFF2-40B4-BE49-F238E27FC236}">
              <a16:creationId xmlns:a16="http://schemas.microsoft.com/office/drawing/2014/main" id="{BCDC97BB-B18C-4AC5-8616-244DDE38758A}"/>
            </a:ext>
          </a:extLst>
        </xdr:cNvPr>
        <xdr:cNvSpPr/>
      </xdr:nvSpPr>
      <xdr:spPr>
        <a:xfrm>
          <a:off x="12763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117022</xdr:rowOff>
    </xdr:from>
    <xdr:to>
      <xdr:col>71</xdr:col>
      <xdr:colOff>177800</xdr:colOff>
      <xdr:row>36</xdr:row>
      <xdr:rowOff>10886</xdr:rowOff>
    </xdr:to>
    <xdr:cxnSp macro="">
      <xdr:nvCxnSpPr>
        <xdr:cNvPr id="447" name="直線コネクタ 446">
          <a:extLst>
            <a:ext uri="{FF2B5EF4-FFF2-40B4-BE49-F238E27FC236}">
              <a16:creationId xmlns:a16="http://schemas.microsoft.com/office/drawing/2014/main" id="{942B628B-4EB6-4CE6-82FB-23E8461599BC}"/>
            </a:ext>
          </a:extLst>
        </xdr:cNvPr>
        <xdr:cNvCxnSpPr/>
      </xdr:nvCxnSpPr>
      <xdr:spPr>
        <a:xfrm>
          <a:off x="12814300" y="61177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7DE3B17C-5B6E-4F22-AC83-8E31AA282828}"/>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D1A19A4-6B03-4D90-8AC5-128F51D5EFA3}"/>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775FBC2-EF6C-4975-948D-2EB348268C6F}"/>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A532086-6C17-4536-AFAA-D82D2995BEC4}"/>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2213E54-FFCA-4C4B-9F05-D056E93E43CD}"/>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110870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147F84D4-4CAC-435A-BB2F-86EDCFDF7821}"/>
            </a:ext>
          </a:extLst>
        </xdr:cNvPr>
        <xdr:cNvSpPr txBox="1"/>
      </xdr:nvSpPr>
      <xdr:spPr>
        <a:xfrm>
          <a:off x="14389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78213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B95AE542-67FF-43B2-9D64-B1BFF4A635C5}"/>
            </a:ext>
          </a:extLst>
        </xdr:cNvPr>
        <xdr:cNvSpPr txBox="1"/>
      </xdr:nvSpPr>
      <xdr:spPr>
        <a:xfrm>
          <a:off x="13500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12899</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364330B4-3E27-47C0-BF33-BF44C123B540}"/>
            </a:ext>
          </a:extLst>
        </xdr:cNvPr>
        <xdr:cNvSpPr txBox="1"/>
      </xdr:nvSpPr>
      <xdr:spPr>
        <a:xfrm>
          <a:off x="12611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7AB0477-1762-4860-90B9-969FA539F5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936ECA3E-756D-4580-AC98-24752C0748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F654C6C-0DD7-4819-9111-8FCA45D370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81404B9-7120-4C33-8723-D5C90A7F0B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60BAAFE-4E5D-4A0F-9B14-EB6943D1D2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25A13C9-7B83-4FD2-AA72-02DB210967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C79780C-2F5B-47C2-AEFE-F3E739D753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C977172F-6CA6-4A32-9B5A-954F5A7BAE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EA20774-DD22-4717-85E8-C317EF6E24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875AA6E-B86C-4E10-93DE-4CCC0CCD00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E3110ECC-C449-4B52-9199-7AD5563FBF8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F26A15DE-5DD3-477D-BB75-8016FDF835E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BAE5DED-FAB8-43A9-B308-E7F25485624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7FE1F0F-4FD0-47F8-97CD-C2A9749EA83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59DA534C-98E6-4101-BEA0-3AA21380A88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B95ABAE8-32C3-463C-BADF-655F73BA691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2C205D2A-5BF5-4627-B0F0-542CB389978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4DE782CB-6B53-4974-B6F1-0DBBE3DF701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581A978B-43F0-4980-AC81-D74DE3F790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8498C6D-CC18-4010-883C-5B1A536E14F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BC0E131-40EE-4639-B985-1496A7E83D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023C4D72-9EAC-4A8A-A6C5-5743AC822FD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299ABF75-3CAD-4559-A3C7-95B1340602E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B4C88689-7FD6-4A91-B276-853A83C15811}"/>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EE0ACDC-F797-42F3-BD51-73E5B4EEC4B8}"/>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E6C6196E-A50D-44FC-8169-20E02C4B853B}"/>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4C818F8-6DA5-4563-8F3E-44E4AD657279}"/>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7C5E255C-DA7C-4632-AE4C-F518288A078D}"/>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DA7949ED-BD29-4599-9EF1-025C225FB9F4}"/>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7964A51C-2EAC-410B-9E20-375485D5357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6D130340-F724-468F-AE65-3AB9705E93AA}"/>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5A1E177E-7F82-4A27-878D-DF3D12076B07}"/>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7BDA4DA-802A-456A-8AF3-F01CD0E77A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445F4EB-4040-4BAA-835F-4A0C56EC72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F6D27B1-7840-4C7C-82D5-73BC8CAB21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57E7C95-9730-40E6-AAC8-0BDC4A6BE1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2C525DE-58A5-4A40-A30D-F8906EF99E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102667</xdr:rowOff>
    </xdr:from>
    <xdr:to>
      <xdr:col>116</xdr:col>
      <xdr:colOff>114300</xdr:colOff>
      <xdr:row>40</xdr:row>
      <xdr:rowOff>32817</xdr:rowOff>
    </xdr:to>
    <xdr:sp macro="" textlink="">
      <xdr:nvSpPr>
        <xdr:cNvPr id="493" name="楕円 492">
          <a:extLst>
            <a:ext uri="{FF2B5EF4-FFF2-40B4-BE49-F238E27FC236}">
              <a16:creationId xmlns:a16="http://schemas.microsoft.com/office/drawing/2014/main" id="{9529D3D5-0DC2-47FD-B5FF-2A7C385BFC55}"/>
            </a:ext>
          </a:extLst>
        </xdr:cNvPr>
        <xdr:cNvSpPr/>
      </xdr:nvSpPr>
      <xdr:spPr>
        <a:xfrm>
          <a:off x="221107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81094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A287064-87F6-4434-81C9-A66F76319FD7}"/>
            </a:ext>
          </a:extLst>
        </xdr:cNvPr>
        <xdr:cNvSpPr txBox="1"/>
      </xdr:nvSpPr>
      <xdr:spPr>
        <a:xfrm>
          <a:off x="22199600" y="67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111811</xdr:rowOff>
    </xdr:from>
    <xdr:to>
      <xdr:col>112</xdr:col>
      <xdr:colOff>38100</xdr:colOff>
      <xdr:row>40</xdr:row>
      <xdr:rowOff>41961</xdr:rowOff>
    </xdr:to>
    <xdr:sp macro="" textlink="">
      <xdr:nvSpPr>
        <xdr:cNvPr id="495" name="楕円 494">
          <a:extLst>
            <a:ext uri="{FF2B5EF4-FFF2-40B4-BE49-F238E27FC236}">
              <a16:creationId xmlns:a16="http://schemas.microsoft.com/office/drawing/2014/main" id="{055741C6-DA81-4DEA-B619-59E2F55C629D}"/>
            </a:ext>
          </a:extLst>
        </xdr:cNvPr>
        <xdr:cNvSpPr/>
      </xdr:nvSpPr>
      <xdr:spPr>
        <a:xfrm>
          <a:off x="21272500" y="6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153467</xdr:rowOff>
    </xdr:from>
    <xdr:to>
      <xdr:col>116</xdr:col>
      <xdr:colOff>63500</xdr:colOff>
      <xdr:row>39</xdr:row>
      <xdr:rowOff>162611</xdr:rowOff>
    </xdr:to>
    <xdr:cxnSp macro="">
      <xdr:nvCxnSpPr>
        <xdr:cNvPr id="496" name="直線コネクタ 495">
          <a:extLst>
            <a:ext uri="{FF2B5EF4-FFF2-40B4-BE49-F238E27FC236}">
              <a16:creationId xmlns:a16="http://schemas.microsoft.com/office/drawing/2014/main" id="{98BFCC98-666C-46FB-A3FC-A27167EF6D8A}"/>
            </a:ext>
          </a:extLst>
        </xdr:cNvPr>
        <xdr:cNvCxnSpPr/>
      </xdr:nvCxnSpPr>
      <xdr:spPr>
        <a:xfrm flipV="1">
          <a:off x="21323300" y="684001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119126</xdr:rowOff>
    </xdr:from>
    <xdr:to>
      <xdr:col>107</xdr:col>
      <xdr:colOff>101600</xdr:colOff>
      <xdr:row>40</xdr:row>
      <xdr:rowOff>49276</xdr:rowOff>
    </xdr:to>
    <xdr:sp macro="" textlink="">
      <xdr:nvSpPr>
        <xdr:cNvPr id="497" name="楕円 496">
          <a:extLst>
            <a:ext uri="{FF2B5EF4-FFF2-40B4-BE49-F238E27FC236}">
              <a16:creationId xmlns:a16="http://schemas.microsoft.com/office/drawing/2014/main" id="{51D063FC-E969-49FE-85E3-48A5EA02EB6C}"/>
            </a:ext>
          </a:extLst>
        </xdr:cNvPr>
        <xdr:cNvSpPr/>
      </xdr:nvSpPr>
      <xdr:spPr>
        <a:xfrm>
          <a:off x="20383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162611</xdr:rowOff>
    </xdr:from>
    <xdr:to>
      <xdr:col>111</xdr:col>
      <xdr:colOff>177800</xdr:colOff>
      <xdr:row>39</xdr:row>
      <xdr:rowOff>169926</xdr:rowOff>
    </xdr:to>
    <xdr:cxnSp macro="">
      <xdr:nvCxnSpPr>
        <xdr:cNvPr id="498" name="直線コネクタ 497">
          <a:extLst>
            <a:ext uri="{FF2B5EF4-FFF2-40B4-BE49-F238E27FC236}">
              <a16:creationId xmlns:a16="http://schemas.microsoft.com/office/drawing/2014/main" id="{E620122F-4467-4B32-85FA-811E70444CEB}"/>
            </a:ext>
          </a:extLst>
        </xdr:cNvPr>
        <xdr:cNvCxnSpPr/>
      </xdr:nvCxnSpPr>
      <xdr:spPr>
        <a:xfrm flipV="1">
          <a:off x="20434300" y="684916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9" name="楕円 498">
          <a:extLst>
            <a:ext uri="{FF2B5EF4-FFF2-40B4-BE49-F238E27FC236}">
              <a16:creationId xmlns:a16="http://schemas.microsoft.com/office/drawing/2014/main" id="{330E8B5A-A2A7-4A7F-BAB6-D3A6BB9D5AF8}"/>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169926</xdr:rowOff>
    </xdr:from>
    <xdr:to>
      <xdr:col>107</xdr:col>
      <xdr:colOff>50800</xdr:colOff>
      <xdr:row>40</xdr:row>
      <xdr:rowOff>7620</xdr:rowOff>
    </xdr:to>
    <xdr:cxnSp macro="">
      <xdr:nvCxnSpPr>
        <xdr:cNvPr id="500" name="直線コネクタ 499">
          <a:extLst>
            <a:ext uri="{FF2B5EF4-FFF2-40B4-BE49-F238E27FC236}">
              <a16:creationId xmlns:a16="http://schemas.microsoft.com/office/drawing/2014/main" id="{16FECBEE-D0FA-4ED0-8835-A7C9C0848100}"/>
            </a:ext>
          </a:extLst>
        </xdr:cNvPr>
        <xdr:cNvCxnSpPr/>
      </xdr:nvCxnSpPr>
      <xdr:spPr>
        <a:xfrm flipV="1">
          <a:off x="19545300" y="6856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133756</xdr:rowOff>
    </xdr:from>
    <xdr:to>
      <xdr:col>98</xdr:col>
      <xdr:colOff>38100</xdr:colOff>
      <xdr:row>40</xdr:row>
      <xdr:rowOff>63906</xdr:rowOff>
    </xdr:to>
    <xdr:sp macro="" textlink="">
      <xdr:nvSpPr>
        <xdr:cNvPr id="501" name="楕円 500">
          <a:extLst>
            <a:ext uri="{FF2B5EF4-FFF2-40B4-BE49-F238E27FC236}">
              <a16:creationId xmlns:a16="http://schemas.microsoft.com/office/drawing/2014/main" id="{656DF6EC-8E0C-4ED1-BE0C-9054741C458D}"/>
            </a:ext>
          </a:extLst>
        </xdr:cNvPr>
        <xdr:cNvSpPr/>
      </xdr:nvSpPr>
      <xdr:spPr>
        <a:xfrm>
          <a:off x="18605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13106</xdr:rowOff>
    </xdr:to>
    <xdr:cxnSp macro="">
      <xdr:nvCxnSpPr>
        <xdr:cNvPr id="502" name="直線コネクタ 501">
          <a:extLst>
            <a:ext uri="{FF2B5EF4-FFF2-40B4-BE49-F238E27FC236}">
              <a16:creationId xmlns:a16="http://schemas.microsoft.com/office/drawing/2014/main" id="{3C97EC97-E61A-4C97-9E34-F37E82AF29BE}"/>
            </a:ext>
          </a:extLst>
        </xdr:cNvPr>
        <xdr:cNvCxnSpPr/>
      </xdr:nvCxnSpPr>
      <xdr:spPr>
        <a:xfrm flipV="1">
          <a:off x="18656300" y="68656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BE15F615-2C60-46A4-94F9-461E1E18EA95}"/>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86125FDF-EC53-46EC-B752-67783F480F64}"/>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12B0D59-A697-4CB3-8E7E-720D62212DF2}"/>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F92EB8F-4053-4AA2-922E-CE6F9BC5174B}"/>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33088</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F5C30185-1162-4FCB-9C76-4322AF9A8908}"/>
            </a:ext>
          </a:extLst>
        </xdr:cNvPr>
        <xdr:cNvSpPr txBox="1"/>
      </xdr:nvSpPr>
      <xdr:spPr>
        <a:xfrm>
          <a:off x="21075727" y="689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84C4E0B-C91C-494A-B78B-EA0D07A0119F}"/>
            </a:ext>
          </a:extLst>
        </xdr:cNvPr>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29F4A65F-3F94-4872-8026-3142054171D0}"/>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55033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FE1A543-C078-4D88-A267-52F94E4AA2D2}"/>
            </a:ext>
          </a:extLst>
        </xdr:cNvPr>
        <xdr:cNvSpPr txBox="1"/>
      </xdr:nvSpPr>
      <xdr:spPr>
        <a:xfrm>
          <a:off x="18421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EA86006-F9BE-48A5-B02C-FDF1AF2DC7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6E86FC9-DE81-4EF6-AE5F-9EC4316690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A3D005F-10AD-49B8-A3E4-5F4E4A64B2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8DF7C76-F88D-4C09-98F0-C5B4420A23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19B8C76-AFB4-428A-B9BA-1A8C8C240B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1595F98-C733-4BC9-AE83-5C9A75DD7B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C153526-4DF6-482C-91CA-5FE69170AD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52322EA7-A9B4-43CC-ABA1-1AB9E3D5E5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4FA749E-101C-4B17-866A-FE0FC502DB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8A1FFD2D-3FC3-45D4-98F2-488DCE25A1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B448836-72A7-4C30-BA6B-5C43218A79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9D8C2FEE-7E34-4BBC-9014-F3234D72CB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F656F7B3-9032-4698-9A8E-14B0320921B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0AF8B11-088C-49A7-9A94-05835A45416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3B7D7B2-6BFC-4759-BA87-A7467FBACB2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A99EFC93-56E2-4777-83C6-A6AE358BA2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E62435D2-22AE-4C94-BEF1-0F0E54E114F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688A02AB-D4A1-47ED-A580-C6D2F65871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E47D6B7D-F948-4B61-8997-E599D9F5778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C42E43AE-C140-4529-B21C-E42D0511EF3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F517BC4B-F047-4914-B1B6-FCD149092B6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D1864394-9E5F-4CA9-8CA3-5EAFDEB0094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7C2178F3-00B8-478D-BFF4-9F6056639F9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638ADF04-3545-48FA-BAEA-75F58A4851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CDFB4D4-2BFD-47E7-8663-AFE1735AA8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4EEE3F91-BAAC-417D-B8D2-8DCA764D5773}"/>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DC906955-3739-41B7-BBBF-C697BB805AE5}"/>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BD76E9FA-318F-4650-9E35-C7505BD75EA3}"/>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5B2A02CD-132D-4954-863A-35A203642304}"/>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79D6AB20-D9D8-4167-BA7D-125B9238B3D6}"/>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52E96A06-7DED-48C6-83D1-DE474023EB80}"/>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8434480B-5EB2-4634-9D0D-EDC89F88A971}"/>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C650C932-D587-47B9-83F4-7FAD8BE27E84}"/>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39CDF7DC-8AF0-4692-8ED5-46F3B498B848}"/>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9ADAA72E-A456-4F65-AD42-46EBE611BFCA}"/>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CEA4EC05-D536-418A-ABF7-0F89C2E868A7}"/>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3A07EE9-45E2-4D06-A047-08F8B2F9F6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30EC460-EE83-4614-BBAE-9F642C09BE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392F934-71AC-4A32-A6F2-BA646075DB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C19E9B3-6D3D-4203-BB4F-9D2252066D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478E8CB-BE50-48B9-988A-9291107878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47172</xdr:rowOff>
    </xdr:from>
    <xdr:to>
      <xdr:col>85</xdr:col>
      <xdr:colOff>177800</xdr:colOff>
      <xdr:row>63</xdr:row>
      <xdr:rowOff>148772</xdr:rowOff>
    </xdr:to>
    <xdr:sp macro="" textlink="">
      <xdr:nvSpPr>
        <xdr:cNvPr id="552" name="楕円 551">
          <a:extLst>
            <a:ext uri="{FF2B5EF4-FFF2-40B4-BE49-F238E27FC236}">
              <a16:creationId xmlns:a16="http://schemas.microsoft.com/office/drawing/2014/main" id="{ACC9A8F5-1F6A-43A3-B207-F6C373BC6030}"/>
            </a:ext>
          </a:extLst>
        </xdr:cNvPr>
        <xdr:cNvSpPr/>
      </xdr:nvSpPr>
      <xdr:spPr>
        <a:xfrm>
          <a:off x="162687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25599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AD5C41C-521E-486C-92B7-FCC45C784D36}"/>
            </a:ext>
          </a:extLst>
        </xdr:cNvPr>
        <xdr:cNvSpPr txBox="1"/>
      </xdr:nvSpPr>
      <xdr:spPr>
        <a:xfrm>
          <a:off x="16357600"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6350</xdr:rowOff>
    </xdr:from>
    <xdr:to>
      <xdr:col>81</xdr:col>
      <xdr:colOff>101600</xdr:colOff>
      <xdr:row>63</xdr:row>
      <xdr:rowOff>107950</xdr:rowOff>
    </xdr:to>
    <xdr:sp macro="" textlink="">
      <xdr:nvSpPr>
        <xdr:cNvPr id="554" name="楕円 553">
          <a:extLst>
            <a:ext uri="{FF2B5EF4-FFF2-40B4-BE49-F238E27FC236}">
              <a16:creationId xmlns:a16="http://schemas.microsoft.com/office/drawing/2014/main" id="{8F2FD89B-3559-4F08-9652-40881145E949}"/>
            </a:ext>
          </a:extLst>
        </xdr:cNvPr>
        <xdr:cNvSpPr/>
      </xdr:nvSpPr>
      <xdr:spPr>
        <a:xfrm>
          <a:off x="1543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57150</xdr:rowOff>
    </xdr:from>
    <xdr:to>
      <xdr:col>85</xdr:col>
      <xdr:colOff>127000</xdr:colOff>
      <xdr:row>63</xdr:row>
      <xdr:rowOff>97972</xdr:rowOff>
    </xdr:to>
    <xdr:cxnSp macro="">
      <xdr:nvCxnSpPr>
        <xdr:cNvPr id="555" name="直線コネクタ 554">
          <a:extLst>
            <a:ext uri="{FF2B5EF4-FFF2-40B4-BE49-F238E27FC236}">
              <a16:creationId xmlns:a16="http://schemas.microsoft.com/office/drawing/2014/main" id="{5986590A-2A64-4FDF-9A71-DF0CF0FD476E}"/>
            </a:ext>
          </a:extLst>
        </xdr:cNvPr>
        <xdr:cNvCxnSpPr/>
      </xdr:nvCxnSpPr>
      <xdr:spPr>
        <a:xfrm>
          <a:off x="15481300" y="1085850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163104</xdr:rowOff>
    </xdr:from>
    <xdr:to>
      <xdr:col>76</xdr:col>
      <xdr:colOff>165100</xdr:colOff>
      <xdr:row>63</xdr:row>
      <xdr:rowOff>93254</xdr:rowOff>
    </xdr:to>
    <xdr:sp macro="" textlink="">
      <xdr:nvSpPr>
        <xdr:cNvPr id="556" name="楕円 555">
          <a:extLst>
            <a:ext uri="{FF2B5EF4-FFF2-40B4-BE49-F238E27FC236}">
              <a16:creationId xmlns:a16="http://schemas.microsoft.com/office/drawing/2014/main" id="{A0BBFAD2-A028-4900-9774-72C23397FC29}"/>
            </a:ext>
          </a:extLst>
        </xdr:cNvPr>
        <xdr:cNvSpPr/>
      </xdr:nvSpPr>
      <xdr:spPr>
        <a:xfrm>
          <a:off x="14541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42454</xdr:rowOff>
    </xdr:from>
    <xdr:to>
      <xdr:col>81</xdr:col>
      <xdr:colOff>50800</xdr:colOff>
      <xdr:row>63</xdr:row>
      <xdr:rowOff>57150</xdr:rowOff>
    </xdr:to>
    <xdr:cxnSp macro="">
      <xdr:nvCxnSpPr>
        <xdr:cNvPr id="557" name="直線コネクタ 556">
          <a:extLst>
            <a:ext uri="{FF2B5EF4-FFF2-40B4-BE49-F238E27FC236}">
              <a16:creationId xmlns:a16="http://schemas.microsoft.com/office/drawing/2014/main" id="{01C3B4E1-9896-4443-87AA-96055DED300A}"/>
            </a:ext>
          </a:extLst>
        </xdr:cNvPr>
        <xdr:cNvCxnSpPr/>
      </xdr:nvCxnSpPr>
      <xdr:spPr>
        <a:xfrm>
          <a:off x="14592300" y="1084380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117384</xdr:rowOff>
    </xdr:from>
    <xdr:to>
      <xdr:col>72</xdr:col>
      <xdr:colOff>38100</xdr:colOff>
      <xdr:row>63</xdr:row>
      <xdr:rowOff>47534</xdr:rowOff>
    </xdr:to>
    <xdr:sp macro="" textlink="">
      <xdr:nvSpPr>
        <xdr:cNvPr id="558" name="楕円 557">
          <a:extLst>
            <a:ext uri="{FF2B5EF4-FFF2-40B4-BE49-F238E27FC236}">
              <a16:creationId xmlns:a16="http://schemas.microsoft.com/office/drawing/2014/main" id="{461F75A4-3C08-4391-87E5-24214313A434}"/>
            </a:ext>
          </a:extLst>
        </xdr:cNvPr>
        <xdr:cNvSpPr/>
      </xdr:nvSpPr>
      <xdr:spPr>
        <a:xfrm>
          <a:off x="13652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168184</xdr:rowOff>
    </xdr:from>
    <xdr:to>
      <xdr:col>76</xdr:col>
      <xdr:colOff>114300</xdr:colOff>
      <xdr:row>63</xdr:row>
      <xdr:rowOff>42454</xdr:rowOff>
    </xdr:to>
    <xdr:cxnSp macro="">
      <xdr:nvCxnSpPr>
        <xdr:cNvPr id="559" name="直線コネクタ 558">
          <a:extLst>
            <a:ext uri="{FF2B5EF4-FFF2-40B4-BE49-F238E27FC236}">
              <a16:creationId xmlns:a16="http://schemas.microsoft.com/office/drawing/2014/main" id="{75959197-D27A-44B1-A3D9-FED43F9324CE}"/>
            </a:ext>
          </a:extLst>
        </xdr:cNvPr>
        <xdr:cNvCxnSpPr/>
      </xdr:nvCxnSpPr>
      <xdr:spPr>
        <a:xfrm>
          <a:off x="13703300" y="10798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86360</xdr:rowOff>
    </xdr:from>
    <xdr:to>
      <xdr:col>67</xdr:col>
      <xdr:colOff>101600</xdr:colOff>
      <xdr:row>63</xdr:row>
      <xdr:rowOff>16510</xdr:rowOff>
    </xdr:to>
    <xdr:sp macro="" textlink="">
      <xdr:nvSpPr>
        <xdr:cNvPr id="560" name="楕円 559">
          <a:extLst>
            <a:ext uri="{FF2B5EF4-FFF2-40B4-BE49-F238E27FC236}">
              <a16:creationId xmlns:a16="http://schemas.microsoft.com/office/drawing/2014/main" id="{EC90E50A-0C04-4FCC-BA02-36B6E3E2A1EE}"/>
            </a:ext>
          </a:extLst>
        </xdr:cNvPr>
        <xdr:cNvSpPr/>
      </xdr:nvSpPr>
      <xdr:spPr>
        <a:xfrm>
          <a:off x="1276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62</xdr:row>
      <xdr:rowOff>168184</xdr:rowOff>
    </xdr:to>
    <xdr:cxnSp macro="">
      <xdr:nvCxnSpPr>
        <xdr:cNvPr id="561" name="直線コネクタ 560">
          <a:extLst>
            <a:ext uri="{FF2B5EF4-FFF2-40B4-BE49-F238E27FC236}">
              <a16:creationId xmlns:a16="http://schemas.microsoft.com/office/drawing/2014/main" id="{12261F9E-A9B9-4C59-8EA6-1D1161D93BDB}"/>
            </a:ext>
          </a:extLst>
        </xdr:cNvPr>
        <xdr:cNvCxnSpPr/>
      </xdr:nvCxnSpPr>
      <xdr:spPr>
        <a:xfrm>
          <a:off x="12814300" y="107670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7BA3CBC3-51DE-4215-A109-A0429CC2BE53}"/>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BB69F7F0-0456-4BC2-A53B-317998814467}"/>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F9135AD3-FA70-42A7-8C9C-592C54DE577F}"/>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63B3D180-AE3D-40FF-B0CF-F7EEF2630201}"/>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99077</xdr:rowOff>
    </xdr:from>
    <xdr:ext cx="405111" cy="259045"/>
    <xdr:sp macro="" textlink="">
      <xdr:nvSpPr>
        <xdr:cNvPr id="566" name="n_1mainValue【学校施設】&#10;有形固定資産減価償却率">
          <a:extLst>
            <a:ext uri="{FF2B5EF4-FFF2-40B4-BE49-F238E27FC236}">
              <a16:creationId xmlns:a16="http://schemas.microsoft.com/office/drawing/2014/main" id="{3675E10A-560D-4503-A277-BF554E033698}"/>
            </a:ext>
          </a:extLst>
        </xdr:cNvPr>
        <xdr:cNvSpPr txBox="1"/>
      </xdr:nvSpPr>
      <xdr:spPr>
        <a:xfrm>
          <a:off x="15266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84381</xdr:rowOff>
    </xdr:from>
    <xdr:ext cx="405111" cy="259045"/>
    <xdr:sp macro="" textlink="">
      <xdr:nvSpPr>
        <xdr:cNvPr id="567" name="n_2mainValue【学校施設】&#10;有形固定資産減価償却率">
          <a:extLst>
            <a:ext uri="{FF2B5EF4-FFF2-40B4-BE49-F238E27FC236}">
              <a16:creationId xmlns:a16="http://schemas.microsoft.com/office/drawing/2014/main" id="{BA2DAE7F-3642-4B53-A8E7-2960E3B63780}"/>
            </a:ext>
          </a:extLst>
        </xdr:cNvPr>
        <xdr:cNvSpPr txBox="1"/>
      </xdr:nvSpPr>
      <xdr:spPr>
        <a:xfrm>
          <a:off x="143897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38661</xdr:rowOff>
    </xdr:from>
    <xdr:ext cx="405111" cy="259045"/>
    <xdr:sp macro="" textlink="">
      <xdr:nvSpPr>
        <xdr:cNvPr id="568" name="n_3mainValue【学校施設】&#10;有形固定資産減価償却率">
          <a:extLst>
            <a:ext uri="{FF2B5EF4-FFF2-40B4-BE49-F238E27FC236}">
              <a16:creationId xmlns:a16="http://schemas.microsoft.com/office/drawing/2014/main" id="{2AF02629-140C-43DB-A7BE-63A1AD916A64}"/>
            </a:ext>
          </a:extLst>
        </xdr:cNvPr>
        <xdr:cNvSpPr txBox="1"/>
      </xdr:nvSpPr>
      <xdr:spPr>
        <a:xfrm>
          <a:off x="13500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7637</xdr:rowOff>
    </xdr:from>
    <xdr:ext cx="405111" cy="259045"/>
    <xdr:sp macro="" textlink="">
      <xdr:nvSpPr>
        <xdr:cNvPr id="569" name="n_4mainValue【学校施設】&#10;有形固定資産減価償却率">
          <a:extLst>
            <a:ext uri="{FF2B5EF4-FFF2-40B4-BE49-F238E27FC236}">
              <a16:creationId xmlns:a16="http://schemas.microsoft.com/office/drawing/2014/main" id="{F1C9EA97-D283-4C37-8A57-A25CC9F6FF0F}"/>
            </a:ext>
          </a:extLst>
        </xdr:cNvPr>
        <xdr:cNvSpPr txBox="1"/>
      </xdr:nvSpPr>
      <xdr:spPr>
        <a:xfrm>
          <a:off x="12611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FA5D9D6-E1E9-4DEE-B778-6F503CA799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AFA551F-6B89-4707-96D6-C701F6C165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AF6AAF85-BC79-4938-9612-DA04EAD11A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27ED498-EC19-41BC-8B72-047B1E21EC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D5E16C4-640C-4169-80EB-234EAF3561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EE4E5EA-C3B7-47B2-B9DA-4AE963A511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5C3755C2-68D6-410A-9CFF-41EBA8F9F8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D9B51609-72B8-4B09-A4CE-08B18E5F7E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6FEA98E-F605-4D58-84BC-8A7117205F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6B6C6C4-D843-4E33-A56E-5362DA717AE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8420AAC6-F74E-4BC5-9905-EAA23EEDE7A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91B96C42-B004-472A-9B23-493BF51BB56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7D0DB80A-0BB6-4F68-A300-A68194E4F2E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5CA9F705-2164-489D-B0D9-A34064E9F3D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D57D50F-58A4-4331-BE5B-597A9DF04F6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893974D-606C-4E57-8288-043B146A5CBD}"/>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D5F2E79C-BBD7-4080-A0D0-35954B0194A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26AA46A-FC5E-4B5C-B4BA-3FDA96B83F21}"/>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736D6E9-FEB0-46F2-BDC5-349BB1451E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C8818A35-23AD-42EF-BAF3-C7739081842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C7504FB-FD21-441A-A57C-FCE0EBB59F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16C950EC-3786-4B57-B392-DA0A30E6D3FB}"/>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F8A23D1D-F3D6-4FC3-BDEB-CFF761899D9D}"/>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9C74BF47-F123-4E56-9BC8-554B4DBD6025}"/>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039895FB-37B9-4AA6-B3F0-304C5244F15B}"/>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E2B8CD3F-3BEB-4410-AE88-DB5A3B55BF37}"/>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5B2293E5-39A8-4D62-BF26-4F16FD3D043F}"/>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FEF22DA5-D30B-4EC8-9C6D-A80E6B22DD52}"/>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CA4EB87C-7D8A-42EB-B238-565FE7889899}"/>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A51AE0BA-48E9-4521-8ECC-931E0F71413C}"/>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763B44BF-F499-40ED-96AC-E2BB53E9756A}"/>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D10448FF-D8E6-4A0D-BA55-164D28A8A4EE}"/>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19B3276-4463-4ED7-B6DE-2911BBBAAC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9DA1372-17C9-40D8-9D88-8BEF151C1A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231419B-9C7B-4D45-AF13-880365015D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7FFE040-8ABE-4832-9F36-4E2D9DAB01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6FCE9BA-522E-49A9-B401-224FA310F6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121016</xdr:rowOff>
    </xdr:from>
    <xdr:to>
      <xdr:col>116</xdr:col>
      <xdr:colOff>114300</xdr:colOff>
      <xdr:row>63</xdr:row>
      <xdr:rowOff>51166</xdr:rowOff>
    </xdr:to>
    <xdr:sp macro="" textlink="">
      <xdr:nvSpPr>
        <xdr:cNvPr id="607" name="楕円 606">
          <a:extLst>
            <a:ext uri="{FF2B5EF4-FFF2-40B4-BE49-F238E27FC236}">
              <a16:creationId xmlns:a16="http://schemas.microsoft.com/office/drawing/2014/main" id="{C73443D4-4E24-4616-AE32-E1571B5256CB}"/>
            </a:ext>
          </a:extLst>
        </xdr:cNvPr>
        <xdr:cNvSpPr/>
      </xdr:nvSpPr>
      <xdr:spPr>
        <a:xfrm>
          <a:off x="22110700" y="107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608" name="【学校施設】&#10;一人当たり面積該当値テキスト">
          <a:extLst>
            <a:ext uri="{FF2B5EF4-FFF2-40B4-BE49-F238E27FC236}">
              <a16:creationId xmlns:a16="http://schemas.microsoft.com/office/drawing/2014/main" id="{CCED540B-383C-46DF-A5A5-24D46D6F01CB}"/>
            </a:ext>
          </a:extLst>
        </xdr:cNvPr>
        <xdr:cNvSpPr txBox="1"/>
      </xdr:nvSpPr>
      <xdr:spPr>
        <a:xfrm>
          <a:off x="22199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126228</xdr:rowOff>
    </xdr:from>
    <xdr:to>
      <xdr:col>112</xdr:col>
      <xdr:colOff>38100</xdr:colOff>
      <xdr:row>63</xdr:row>
      <xdr:rowOff>56378</xdr:rowOff>
    </xdr:to>
    <xdr:sp macro="" textlink="">
      <xdr:nvSpPr>
        <xdr:cNvPr id="609" name="楕円 608">
          <a:extLst>
            <a:ext uri="{FF2B5EF4-FFF2-40B4-BE49-F238E27FC236}">
              <a16:creationId xmlns:a16="http://schemas.microsoft.com/office/drawing/2014/main" id="{514F58B0-E483-4D19-B96F-F8573E9D00A6}"/>
            </a:ext>
          </a:extLst>
        </xdr:cNvPr>
        <xdr:cNvSpPr/>
      </xdr:nvSpPr>
      <xdr:spPr>
        <a:xfrm>
          <a:off x="21272500" y="107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366</xdr:rowOff>
    </xdr:from>
    <xdr:to>
      <xdr:col>116</xdr:col>
      <xdr:colOff>63500</xdr:colOff>
      <xdr:row>63</xdr:row>
      <xdr:rowOff>5578</xdr:rowOff>
    </xdr:to>
    <xdr:cxnSp macro="">
      <xdr:nvCxnSpPr>
        <xdr:cNvPr id="610" name="直線コネクタ 609">
          <a:extLst>
            <a:ext uri="{FF2B5EF4-FFF2-40B4-BE49-F238E27FC236}">
              <a16:creationId xmlns:a16="http://schemas.microsoft.com/office/drawing/2014/main" id="{F333725C-0A3C-40A0-808B-3B03C77311C1}"/>
            </a:ext>
          </a:extLst>
        </xdr:cNvPr>
        <xdr:cNvCxnSpPr/>
      </xdr:nvCxnSpPr>
      <xdr:spPr>
        <a:xfrm flipV="1">
          <a:off x="21323300" y="10801716"/>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126594</xdr:rowOff>
    </xdr:from>
    <xdr:to>
      <xdr:col>107</xdr:col>
      <xdr:colOff>101600</xdr:colOff>
      <xdr:row>63</xdr:row>
      <xdr:rowOff>56744</xdr:rowOff>
    </xdr:to>
    <xdr:sp macro="" textlink="">
      <xdr:nvSpPr>
        <xdr:cNvPr id="611" name="楕円 610">
          <a:extLst>
            <a:ext uri="{FF2B5EF4-FFF2-40B4-BE49-F238E27FC236}">
              <a16:creationId xmlns:a16="http://schemas.microsoft.com/office/drawing/2014/main" id="{CA7D6CCE-8FBE-4FA0-AACE-1CBA3F4E149B}"/>
            </a:ext>
          </a:extLst>
        </xdr:cNvPr>
        <xdr:cNvSpPr/>
      </xdr:nvSpPr>
      <xdr:spPr>
        <a:xfrm>
          <a:off x="20383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5578</xdr:rowOff>
    </xdr:from>
    <xdr:to>
      <xdr:col>111</xdr:col>
      <xdr:colOff>177800</xdr:colOff>
      <xdr:row>63</xdr:row>
      <xdr:rowOff>5944</xdr:rowOff>
    </xdr:to>
    <xdr:cxnSp macro="">
      <xdr:nvCxnSpPr>
        <xdr:cNvPr id="612" name="直線コネクタ 611">
          <a:extLst>
            <a:ext uri="{FF2B5EF4-FFF2-40B4-BE49-F238E27FC236}">
              <a16:creationId xmlns:a16="http://schemas.microsoft.com/office/drawing/2014/main" id="{91867B07-AF3E-4F7A-B27D-92AA8704BBA7}"/>
            </a:ext>
          </a:extLst>
        </xdr:cNvPr>
        <xdr:cNvCxnSpPr/>
      </xdr:nvCxnSpPr>
      <xdr:spPr>
        <a:xfrm flipV="1">
          <a:off x="20434300" y="1080692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131166</xdr:rowOff>
    </xdr:from>
    <xdr:to>
      <xdr:col>102</xdr:col>
      <xdr:colOff>165100</xdr:colOff>
      <xdr:row>63</xdr:row>
      <xdr:rowOff>61316</xdr:rowOff>
    </xdr:to>
    <xdr:sp macro="" textlink="">
      <xdr:nvSpPr>
        <xdr:cNvPr id="613" name="楕円 612">
          <a:extLst>
            <a:ext uri="{FF2B5EF4-FFF2-40B4-BE49-F238E27FC236}">
              <a16:creationId xmlns:a16="http://schemas.microsoft.com/office/drawing/2014/main" id="{CB4BBD10-063C-4629-B7B8-34491605F0FD}"/>
            </a:ext>
          </a:extLst>
        </xdr:cNvPr>
        <xdr:cNvSpPr/>
      </xdr:nvSpPr>
      <xdr:spPr>
        <a:xfrm>
          <a:off x="19494500" y="107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5944</xdr:rowOff>
    </xdr:from>
    <xdr:to>
      <xdr:col>107</xdr:col>
      <xdr:colOff>50800</xdr:colOff>
      <xdr:row>63</xdr:row>
      <xdr:rowOff>10516</xdr:rowOff>
    </xdr:to>
    <xdr:cxnSp macro="">
      <xdr:nvCxnSpPr>
        <xdr:cNvPr id="614" name="直線コネクタ 613">
          <a:extLst>
            <a:ext uri="{FF2B5EF4-FFF2-40B4-BE49-F238E27FC236}">
              <a16:creationId xmlns:a16="http://schemas.microsoft.com/office/drawing/2014/main" id="{E3DCEB16-F499-464B-94AD-C84563C0C4CF}"/>
            </a:ext>
          </a:extLst>
        </xdr:cNvPr>
        <xdr:cNvCxnSpPr/>
      </xdr:nvCxnSpPr>
      <xdr:spPr>
        <a:xfrm flipV="1">
          <a:off x="19545300" y="108072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134549</xdr:rowOff>
    </xdr:from>
    <xdr:to>
      <xdr:col>98</xdr:col>
      <xdr:colOff>38100</xdr:colOff>
      <xdr:row>63</xdr:row>
      <xdr:rowOff>64699</xdr:rowOff>
    </xdr:to>
    <xdr:sp macro="" textlink="">
      <xdr:nvSpPr>
        <xdr:cNvPr id="615" name="楕円 614">
          <a:extLst>
            <a:ext uri="{FF2B5EF4-FFF2-40B4-BE49-F238E27FC236}">
              <a16:creationId xmlns:a16="http://schemas.microsoft.com/office/drawing/2014/main" id="{B02A30C4-8391-4541-91AD-7C3057C5B6DD}"/>
            </a:ext>
          </a:extLst>
        </xdr:cNvPr>
        <xdr:cNvSpPr/>
      </xdr:nvSpPr>
      <xdr:spPr>
        <a:xfrm>
          <a:off x="18605500" y="107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10516</xdr:rowOff>
    </xdr:from>
    <xdr:to>
      <xdr:col>102</xdr:col>
      <xdr:colOff>114300</xdr:colOff>
      <xdr:row>63</xdr:row>
      <xdr:rowOff>13899</xdr:rowOff>
    </xdr:to>
    <xdr:cxnSp macro="">
      <xdr:nvCxnSpPr>
        <xdr:cNvPr id="616" name="直線コネクタ 615">
          <a:extLst>
            <a:ext uri="{FF2B5EF4-FFF2-40B4-BE49-F238E27FC236}">
              <a16:creationId xmlns:a16="http://schemas.microsoft.com/office/drawing/2014/main" id="{8615B963-8000-4D51-8560-69921A425CC8}"/>
            </a:ext>
          </a:extLst>
        </xdr:cNvPr>
        <xdr:cNvCxnSpPr/>
      </xdr:nvCxnSpPr>
      <xdr:spPr>
        <a:xfrm flipV="1">
          <a:off x="18656300" y="1081186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A402AB94-B369-4DD8-A450-87D8800B3530}"/>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F944684F-A883-49B8-A574-DBEB587BE79C}"/>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41AD4BF4-5F54-4933-B745-7E9B765CD1CE}"/>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45C63BE3-069D-4B3E-8225-93C3ABEEC362}"/>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47505</xdr:rowOff>
    </xdr:from>
    <xdr:ext cx="469744" cy="259045"/>
    <xdr:sp macro="" textlink="">
      <xdr:nvSpPr>
        <xdr:cNvPr id="621" name="n_1mainValue【学校施設】&#10;一人当たり面積">
          <a:extLst>
            <a:ext uri="{FF2B5EF4-FFF2-40B4-BE49-F238E27FC236}">
              <a16:creationId xmlns:a16="http://schemas.microsoft.com/office/drawing/2014/main" id="{7910CAFA-D967-4106-BA74-0803C14564F1}"/>
            </a:ext>
          </a:extLst>
        </xdr:cNvPr>
        <xdr:cNvSpPr txBox="1"/>
      </xdr:nvSpPr>
      <xdr:spPr>
        <a:xfrm>
          <a:off x="21075727" y="108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47871</xdr:rowOff>
    </xdr:from>
    <xdr:ext cx="469744" cy="259045"/>
    <xdr:sp macro="" textlink="">
      <xdr:nvSpPr>
        <xdr:cNvPr id="622" name="n_2mainValue【学校施設】&#10;一人当たり面積">
          <a:extLst>
            <a:ext uri="{FF2B5EF4-FFF2-40B4-BE49-F238E27FC236}">
              <a16:creationId xmlns:a16="http://schemas.microsoft.com/office/drawing/2014/main" id="{AE0934CC-AA47-44D5-8DB0-B7C93C176569}"/>
            </a:ext>
          </a:extLst>
        </xdr:cNvPr>
        <xdr:cNvSpPr txBox="1"/>
      </xdr:nvSpPr>
      <xdr:spPr>
        <a:xfrm>
          <a:off x="20199427" y="108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52443</xdr:rowOff>
    </xdr:from>
    <xdr:ext cx="469744" cy="259045"/>
    <xdr:sp macro="" textlink="">
      <xdr:nvSpPr>
        <xdr:cNvPr id="623" name="n_3mainValue【学校施設】&#10;一人当たり面積">
          <a:extLst>
            <a:ext uri="{FF2B5EF4-FFF2-40B4-BE49-F238E27FC236}">
              <a16:creationId xmlns:a16="http://schemas.microsoft.com/office/drawing/2014/main" id="{CC392EC7-A966-4DA1-A3AB-2D3434DEF26A}"/>
            </a:ext>
          </a:extLst>
        </xdr:cNvPr>
        <xdr:cNvSpPr txBox="1"/>
      </xdr:nvSpPr>
      <xdr:spPr>
        <a:xfrm>
          <a:off x="19310427" y="108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55826</xdr:rowOff>
    </xdr:from>
    <xdr:ext cx="469744" cy="259045"/>
    <xdr:sp macro="" textlink="">
      <xdr:nvSpPr>
        <xdr:cNvPr id="624" name="n_4mainValue【学校施設】&#10;一人当たり面積">
          <a:extLst>
            <a:ext uri="{FF2B5EF4-FFF2-40B4-BE49-F238E27FC236}">
              <a16:creationId xmlns:a16="http://schemas.microsoft.com/office/drawing/2014/main" id="{1BCE6DBF-DDA3-4ED8-BD52-20DCC01B6A7C}"/>
            </a:ext>
          </a:extLst>
        </xdr:cNvPr>
        <xdr:cNvSpPr txBox="1"/>
      </xdr:nvSpPr>
      <xdr:spPr>
        <a:xfrm>
          <a:off x="18421427" y="1085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F9F9BD8-42C0-44BF-8B05-21275333BE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904B04E-C841-4D9C-9ECD-873FCFFA30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E0BE70F-1597-4CE5-9FC2-4C8DF0F2D0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B7F9FF1-BB0C-4E9E-994E-D77A8B4B8E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5872FC4-653A-44A3-B5C8-9B48488F94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B775538E-BFC3-4532-AA62-84C2023ED5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ED2C278-C664-4B8D-9C2E-79A06AB958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EC42A6C-663D-49DD-8E20-D100535CB8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16FB746F-08DC-497E-93CA-F3B3469D4A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FDE5CEB-BBFB-41F6-9F27-AA5921EBC5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F7B5388-8B53-49D7-A64D-1A47E556BA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11F90644-E650-4C43-90B5-53ACD7CA26D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758967A4-CC78-4F22-B824-6B21A393B79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EF7930F3-FD68-4FCB-877C-BBE4D023813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B74736-FD36-43A2-99DB-8125DE4022E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352B9E6C-FDA0-4F61-B7E7-1C769D663EF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49B077A3-31C8-41E8-A658-FF996F6EAEE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93A7A7F8-68D7-412F-9C3F-05F0DD5DE14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A74923E7-14C2-44D0-A2EF-EE25877B370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EF3FC627-A581-44E0-B50B-DF93523C4AE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ED1B8C32-769B-439D-9C34-166FF4B1D2CC}"/>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4EDB6B32-B451-4260-BCFA-56FA705A5C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807C82AA-4579-417E-9E8F-24637261F1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8548E8CB-04B7-4D2F-AB11-6756AF3FF4A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6FEA5BA5-001E-456F-AB14-B6EC044E688A}"/>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9B364B98-CE4E-4BE5-981D-F8125D89C2F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2DF50263-377F-4E5F-A6B3-0999E20C73DB}"/>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04A4E2D4-09CC-409D-A7C3-7AE4B62BF3F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a:extLst>
            <a:ext uri="{FF2B5EF4-FFF2-40B4-BE49-F238E27FC236}">
              <a16:creationId xmlns:a16="http://schemas.microsoft.com/office/drawing/2014/main" id="{01C8C018-816A-4B4A-BC83-D9DDC2C0F9E9}"/>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7217FA72-DB8F-470B-A2DA-BD5F9A70B4F8}"/>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0E59591F-9B3A-4E27-A6D4-C69B117D8457}"/>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85E781EF-D660-4D36-8D77-BC4EA90636ED}"/>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63EFADB9-E384-4CF6-966C-14AF59C60DFD}"/>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EDE60E88-C1A0-4A7F-B675-B188C709E600}"/>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411B117-9D36-4C0B-814D-4A526B367D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119EE16-C8B7-437F-BA04-EF79A67A09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EC51231-1D58-476B-9D27-410F1A72F7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4A86EB9-97BC-45A4-925C-383CEB06280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D9640C4-A845-464B-BDAD-B91AA2E7A8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129539</xdr:rowOff>
    </xdr:from>
    <xdr:to>
      <xdr:col>85</xdr:col>
      <xdr:colOff>177800</xdr:colOff>
      <xdr:row>84</xdr:row>
      <xdr:rowOff>59689</xdr:rowOff>
    </xdr:to>
    <xdr:sp macro="" textlink="">
      <xdr:nvSpPr>
        <xdr:cNvPr id="664" name="楕円 663">
          <a:extLst>
            <a:ext uri="{FF2B5EF4-FFF2-40B4-BE49-F238E27FC236}">
              <a16:creationId xmlns:a16="http://schemas.microsoft.com/office/drawing/2014/main" id="{10B36A4B-67D0-43A6-B4B0-3E14A83CB446}"/>
            </a:ext>
          </a:extLst>
        </xdr:cNvPr>
        <xdr:cNvSpPr/>
      </xdr:nvSpPr>
      <xdr:spPr>
        <a:xfrm>
          <a:off x="16268700" y="1435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107966</xdr:rowOff>
    </xdr:from>
    <xdr:ext cx="405111" cy="259045"/>
    <xdr:sp macro="" textlink="">
      <xdr:nvSpPr>
        <xdr:cNvPr id="665" name="【児童館】&#10;有形固定資産減価償却率該当値テキスト">
          <a:extLst>
            <a:ext uri="{FF2B5EF4-FFF2-40B4-BE49-F238E27FC236}">
              <a16:creationId xmlns:a16="http://schemas.microsoft.com/office/drawing/2014/main" id="{9C190270-F342-4345-BAF9-8E629E534AE8}"/>
            </a:ext>
          </a:extLst>
        </xdr:cNvPr>
        <xdr:cNvSpPr txBox="1"/>
      </xdr:nvSpPr>
      <xdr:spPr>
        <a:xfrm>
          <a:off x="16357600" y="1433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82550</xdr:rowOff>
    </xdr:from>
    <xdr:to>
      <xdr:col>81</xdr:col>
      <xdr:colOff>101600</xdr:colOff>
      <xdr:row>84</xdr:row>
      <xdr:rowOff>12700</xdr:rowOff>
    </xdr:to>
    <xdr:sp macro="" textlink="">
      <xdr:nvSpPr>
        <xdr:cNvPr id="666" name="楕円 665">
          <a:extLst>
            <a:ext uri="{FF2B5EF4-FFF2-40B4-BE49-F238E27FC236}">
              <a16:creationId xmlns:a16="http://schemas.microsoft.com/office/drawing/2014/main" id="{EC1167B5-D7E3-43BC-81A1-0813FCDAD348}"/>
            </a:ext>
          </a:extLst>
        </xdr:cNvPr>
        <xdr:cNvSpPr/>
      </xdr:nvSpPr>
      <xdr:spPr>
        <a:xfrm>
          <a:off x="15430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84</xdr:row>
      <xdr:rowOff>8889</xdr:rowOff>
    </xdr:to>
    <xdr:cxnSp macro="">
      <xdr:nvCxnSpPr>
        <xdr:cNvPr id="667" name="直線コネクタ 666">
          <a:extLst>
            <a:ext uri="{FF2B5EF4-FFF2-40B4-BE49-F238E27FC236}">
              <a16:creationId xmlns:a16="http://schemas.microsoft.com/office/drawing/2014/main" id="{359B0EE4-F442-4751-BB39-768BA506ED1D}"/>
            </a:ext>
          </a:extLst>
        </xdr:cNvPr>
        <xdr:cNvCxnSpPr/>
      </xdr:nvCxnSpPr>
      <xdr:spPr>
        <a:xfrm>
          <a:off x="15481300" y="14363700"/>
          <a:ext cx="8382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35561</xdr:rowOff>
    </xdr:from>
    <xdr:to>
      <xdr:col>76</xdr:col>
      <xdr:colOff>165100</xdr:colOff>
      <xdr:row>83</xdr:row>
      <xdr:rowOff>137161</xdr:rowOff>
    </xdr:to>
    <xdr:sp macro="" textlink="">
      <xdr:nvSpPr>
        <xdr:cNvPr id="668" name="楕円 667">
          <a:extLst>
            <a:ext uri="{FF2B5EF4-FFF2-40B4-BE49-F238E27FC236}">
              <a16:creationId xmlns:a16="http://schemas.microsoft.com/office/drawing/2014/main" id="{F3034C96-6B24-4731-8933-DAB8A70A4FFA}"/>
            </a:ext>
          </a:extLst>
        </xdr:cNvPr>
        <xdr:cNvSpPr/>
      </xdr:nvSpPr>
      <xdr:spPr>
        <a:xfrm>
          <a:off x="14541500" y="142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86361</xdr:rowOff>
    </xdr:from>
    <xdr:to>
      <xdr:col>81</xdr:col>
      <xdr:colOff>50800</xdr:colOff>
      <xdr:row>83</xdr:row>
      <xdr:rowOff>133350</xdr:rowOff>
    </xdr:to>
    <xdr:cxnSp macro="">
      <xdr:nvCxnSpPr>
        <xdr:cNvPr id="669" name="直線コネクタ 668">
          <a:extLst>
            <a:ext uri="{FF2B5EF4-FFF2-40B4-BE49-F238E27FC236}">
              <a16:creationId xmlns:a16="http://schemas.microsoft.com/office/drawing/2014/main" id="{1916AF17-D9D7-4D15-8745-9943A57BCAED}"/>
            </a:ext>
          </a:extLst>
        </xdr:cNvPr>
        <xdr:cNvCxnSpPr/>
      </xdr:nvCxnSpPr>
      <xdr:spPr>
        <a:xfrm>
          <a:off x="14592300" y="14316711"/>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161289</xdr:rowOff>
    </xdr:from>
    <xdr:to>
      <xdr:col>72</xdr:col>
      <xdr:colOff>38100</xdr:colOff>
      <xdr:row>83</xdr:row>
      <xdr:rowOff>91439</xdr:rowOff>
    </xdr:to>
    <xdr:sp macro="" textlink="">
      <xdr:nvSpPr>
        <xdr:cNvPr id="670" name="楕円 669">
          <a:extLst>
            <a:ext uri="{FF2B5EF4-FFF2-40B4-BE49-F238E27FC236}">
              <a16:creationId xmlns:a16="http://schemas.microsoft.com/office/drawing/2014/main" id="{2B90585E-B9E1-407C-9264-3EDDA64B57AC}"/>
            </a:ext>
          </a:extLst>
        </xdr:cNvPr>
        <xdr:cNvSpPr/>
      </xdr:nvSpPr>
      <xdr:spPr>
        <a:xfrm>
          <a:off x="136525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40639</xdr:rowOff>
    </xdr:from>
    <xdr:to>
      <xdr:col>76</xdr:col>
      <xdr:colOff>114300</xdr:colOff>
      <xdr:row>83</xdr:row>
      <xdr:rowOff>86361</xdr:rowOff>
    </xdr:to>
    <xdr:cxnSp macro="">
      <xdr:nvCxnSpPr>
        <xdr:cNvPr id="671" name="直線コネクタ 670">
          <a:extLst>
            <a:ext uri="{FF2B5EF4-FFF2-40B4-BE49-F238E27FC236}">
              <a16:creationId xmlns:a16="http://schemas.microsoft.com/office/drawing/2014/main" id="{B24BB198-3CCB-47DB-AC4C-77253020B26E}"/>
            </a:ext>
          </a:extLst>
        </xdr:cNvPr>
        <xdr:cNvCxnSpPr/>
      </xdr:nvCxnSpPr>
      <xdr:spPr>
        <a:xfrm>
          <a:off x="13703300" y="14270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114300</xdr:rowOff>
    </xdr:from>
    <xdr:to>
      <xdr:col>67</xdr:col>
      <xdr:colOff>101600</xdr:colOff>
      <xdr:row>83</xdr:row>
      <xdr:rowOff>44450</xdr:rowOff>
    </xdr:to>
    <xdr:sp macro="" textlink="">
      <xdr:nvSpPr>
        <xdr:cNvPr id="672" name="楕円 671">
          <a:extLst>
            <a:ext uri="{FF2B5EF4-FFF2-40B4-BE49-F238E27FC236}">
              <a16:creationId xmlns:a16="http://schemas.microsoft.com/office/drawing/2014/main" id="{2C84EE60-7775-4D70-9193-DDE5B8565361}"/>
            </a:ext>
          </a:extLst>
        </xdr:cNvPr>
        <xdr:cNvSpPr/>
      </xdr:nvSpPr>
      <xdr:spPr>
        <a:xfrm>
          <a:off x="12763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165100</xdr:rowOff>
    </xdr:from>
    <xdr:to>
      <xdr:col>71</xdr:col>
      <xdr:colOff>177800</xdr:colOff>
      <xdr:row>83</xdr:row>
      <xdr:rowOff>40639</xdr:rowOff>
    </xdr:to>
    <xdr:cxnSp macro="">
      <xdr:nvCxnSpPr>
        <xdr:cNvPr id="673" name="直線コネクタ 672">
          <a:extLst>
            <a:ext uri="{FF2B5EF4-FFF2-40B4-BE49-F238E27FC236}">
              <a16:creationId xmlns:a16="http://schemas.microsoft.com/office/drawing/2014/main" id="{7BD0905A-B60F-47B0-ABAF-94852FD630A0}"/>
            </a:ext>
          </a:extLst>
        </xdr:cNvPr>
        <xdr:cNvCxnSpPr/>
      </xdr:nvCxnSpPr>
      <xdr:spPr>
        <a:xfrm>
          <a:off x="12814300" y="14224000"/>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a:extLst>
            <a:ext uri="{FF2B5EF4-FFF2-40B4-BE49-F238E27FC236}">
              <a16:creationId xmlns:a16="http://schemas.microsoft.com/office/drawing/2014/main" id="{CBF2C9ED-F0F1-4F30-BD92-F1D70B7A0A2F}"/>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5" name="n_2aveValue【児童館】&#10;有形固定資産減価償却率">
          <a:extLst>
            <a:ext uri="{FF2B5EF4-FFF2-40B4-BE49-F238E27FC236}">
              <a16:creationId xmlns:a16="http://schemas.microsoft.com/office/drawing/2014/main" id="{C74DA16B-A44F-41D0-BEAC-1E1BE62BFFD6}"/>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6" name="n_3aveValue【児童館】&#10;有形固定資産減価償却率">
          <a:extLst>
            <a:ext uri="{FF2B5EF4-FFF2-40B4-BE49-F238E27FC236}">
              <a16:creationId xmlns:a16="http://schemas.microsoft.com/office/drawing/2014/main" id="{DC085C7F-B7D6-40EA-964F-679102A71C6C}"/>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77" name="n_4aveValue【児童館】&#10;有形固定資産減価償却率">
          <a:extLst>
            <a:ext uri="{FF2B5EF4-FFF2-40B4-BE49-F238E27FC236}">
              <a16:creationId xmlns:a16="http://schemas.microsoft.com/office/drawing/2014/main" id="{92BB61B8-A611-4014-8E7A-EAE3FCD57BB4}"/>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3827</xdr:rowOff>
    </xdr:from>
    <xdr:ext cx="405111" cy="259045"/>
    <xdr:sp macro="" textlink="">
      <xdr:nvSpPr>
        <xdr:cNvPr id="678" name="n_1mainValue【児童館】&#10;有形固定資産減価償却率">
          <a:extLst>
            <a:ext uri="{FF2B5EF4-FFF2-40B4-BE49-F238E27FC236}">
              <a16:creationId xmlns:a16="http://schemas.microsoft.com/office/drawing/2014/main" id="{2B1D2970-923B-47F2-BFCE-DB7F24CF7684}"/>
            </a:ext>
          </a:extLst>
        </xdr:cNvPr>
        <xdr:cNvSpPr txBox="1"/>
      </xdr:nvSpPr>
      <xdr:spPr>
        <a:xfrm>
          <a:off x="15266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128288</xdr:rowOff>
    </xdr:from>
    <xdr:ext cx="405111" cy="259045"/>
    <xdr:sp macro="" textlink="">
      <xdr:nvSpPr>
        <xdr:cNvPr id="679" name="n_2mainValue【児童館】&#10;有形固定資産減価償却率">
          <a:extLst>
            <a:ext uri="{FF2B5EF4-FFF2-40B4-BE49-F238E27FC236}">
              <a16:creationId xmlns:a16="http://schemas.microsoft.com/office/drawing/2014/main" id="{3D65BE80-A67F-4740-A7FD-A7A6F7956D0A}"/>
            </a:ext>
          </a:extLst>
        </xdr:cNvPr>
        <xdr:cNvSpPr txBox="1"/>
      </xdr:nvSpPr>
      <xdr:spPr>
        <a:xfrm>
          <a:off x="14389744"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82566</xdr:rowOff>
    </xdr:from>
    <xdr:ext cx="405111" cy="259045"/>
    <xdr:sp macro="" textlink="">
      <xdr:nvSpPr>
        <xdr:cNvPr id="680" name="n_3mainValue【児童館】&#10;有形固定資産減価償却率">
          <a:extLst>
            <a:ext uri="{FF2B5EF4-FFF2-40B4-BE49-F238E27FC236}">
              <a16:creationId xmlns:a16="http://schemas.microsoft.com/office/drawing/2014/main" id="{8E241605-1A2A-4A09-878E-333B9B785DEB}"/>
            </a:ext>
          </a:extLst>
        </xdr:cNvPr>
        <xdr:cNvSpPr txBox="1"/>
      </xdr:nvSpPr>
      <xdr:spPr>
        <a:xfrm>
          <a:off x="13500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35577</xdr:rowOff>
    </xdr:from>
    <xdr:ext cx="405111" cy="259045"/>
    <xdr:sp macro="" textlink="">
      <xdr:nvSpPr>
        <xdr:cNvPr id="681" name="n_4mainValue【児童館】&#10;有形固定資産減価償却率">
          <a:extLst>
            <a:ext uri="{FF2B5EF4-FFF2-40B4-BE49-F238E27FC236}">
              <a16:creationId xmlns:a16="http://schemas.microsoft.com/office/drawing/2014/main" id="{6077B3C8-A3EA-4E91-851A-FF8DE319BFBD}"/>
            </a:ext>
          </a:extLst>
        </xdr:cNvPr>
        <xdr:cNvSpPr txBox="1"/>
      </xdr:nvSpPr>
      <xdr:spPr>
        <a:xfrm>
          <a:off x="12611744" y="1426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897CA1E1-85E5-43B1-8C21-D587B52CA5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2223CB67-66B6-4BE1-89FD-8DDA1832EB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14AFDDAF-DAAB-4BCB-93E4-A7E02B22164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EC031311-275B-4919-9FA3-44964DD435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B016F089-77B6-47A2-86D3-1E53F6DABA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2DCBEFC2-B9CF-47E8-9885-95050E9B64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3D89097C-BC07-4848-BDD2-99D3A7F8D6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2AD53BB7-CFC9-4E5E-B551-CB4F2CD492D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EBE2A1B3-1919-431E-AB30-923CAA85A8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7ED8BE63-E1E7-40C2-BB8E-04ABBF7A1E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92B36BBB-6C9F-432D-BA5E-A87DF8CC934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D92A6E34-37DB-4E7F-B801-C13BBEFB81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A60B4D18-9F66-4753-82B5-6CB59DC0A20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1AD636D4-473E-44FD-B0B2-CAF421DDB75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A1BFEECC-5318-4AA8-A295-53FED9E02E4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FA6FC948-6ECE-40D9-8963-CDAC0C7622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5C2BE39C-E274-48AF-9951-98B2A309097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D84ADC46-D0CB-436D-AEA3-90F567D108F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4A3D20C-61C5-45EC-AA84-172441B6167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F6221F41-44BA-42F7-BFA6-F01A8BB08B1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CC21B6E-6C11-484C-8E36-18FFABC61D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876BF3A4-0100-45A0-A217-4700C7DB9A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CE043036-E867-47F6-8CC7-309FC68322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986F7E71-2578-48A1-86C5-8182420BC549}"/>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1E2409EE-01F7-4F7B-9082-40BA46A60F76}"/>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3444C2FB-B45C-42E4-86B3-9CE156A818F3}"/>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BC1BB998-1115-49C3-A152-8D788DB37455}"/>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387D0664-5BB0-495A-AC48-8A5CF92C99FA}"/>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a:extLst>
            <a:ext uri="{FF2B5EF4-FFF2-40B4-BE49-F238E27FC236}">
              <a16:creationId xmlns:a16="http://schemas.microsoft.com/office/drawing/2014/main" id="{DF5479B8-A06A-4F2A-800A-1EC24882252F}"/>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83344875-626A-4376-ADDF-4E2480BD6A6E}"/>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08A7D64C-71EE-4D22-94F9-80B1FEF9D018}"/>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3A31C4B9-9CB5-475C-905C-D8D4AE128819}"/>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0801CDC9-D358-4293-9A09-AB7E776A36ED}"/>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182DC7D8-6BF0-468B-8029-7E15D3B24434}"/>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47FD4DF-63E5-4400-A90E-22DE626ABC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9A7EBF7-B21F-4FE6-8E83-D5501B346FB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AAE2295-9AA1-4D36-A23F-B55D3AD2356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C416A31-4B09-4A1F-9D01-5E0A0BE72A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3130FAF-678D-4691-AE6F-E9473126C3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135889</xdr:rowOff>
    </xdr:from>
    <xdr:to>
      <xdr:col>116</xdr:col>
      <xdr:colOff>114300</xdr:colOff>
      <xdr:row>82</xdr:row>
      <xdr:rowOff>66039</xdr:rowOff>
    </xdr:to>
    <xdr:sp macro="" textlink="">
      <xdr:nvSpPr>
        <xdr:cNvPr id="721" name="楕円 720">
          <a:extLst>
            <a:ext uri="{FF2B5EF4-FFF2-40B4-BE49-F238E27FC236}">
              <a16:creationId xmlns:a16="http://schemas.microsoft.com/office/drawing/2014/main" id="{79764C5A-58E1-458A-A481-80E58F26BE29}"/>
            </a:ext>
          </a:extLst>
        </xdr:cNvPr>
        <xdr:cNvSpPr/>
      </xdr:nvSpPr>
      <xdr:spPr>
        <a:xfrm>
          <a:off x="22110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158766</xdr:rowOff>
    </xdr:from>
    <xdr:ext cx="469744" cy="259045"/>
    <xdr:sp macro="" textlink="">
      <xdr:nvSpPr>
        <xdr:cNvPr id="722" name="【児童館】&#10;一人当たり面積該当値テキスト">
          <a:extLst>
            <a:ext uri="{FF2B5EF4-FFF2-40B4-BE49-F238E27FC236}">
              <a16:creationId xmlns:a16="http://schemas.microsoft.com/office/drawing/2014/main" id="{7571A95D-8E39-4BD7-AE60-CEF36701F3F3}"/>
            </a:ext>
          </a:extLst>
        </xdr:cNvPr>
        <xdr:cNvSpPr txBox="1"/>
      </xdr:nvSpPr>
      <xdr:spPr>
        <a:xfrm>
          <a:off x="22199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23" name="楕円 722">
          <a:extLst>
            <a:ext uri="{FF2B5EF4-FFF2-40B4-BE49-F238E27FC236}">
              <a16:creationId xmlns:a16="http://schemas.microsoft.com/office/drawing/2014/main" id="{644F2934-93BB-4F7C-B294-470372A4DBB9}"/>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15239</xdr:rowOff>
    </xdr:from>
    <xdr:to>
      <xdr:col>116</xdr:col>
      <xdr:colOff>63500</xdr:colOff>
      <xdr:row>82</xdr:row>
      <xdr:rowOff>38100</xdr:rowOff>
    </xdr:to>
    <xdr:cxnSp macro="">
      <xdr:nvCxnSpPr>
        <xdr:cNvPr id="724" name="直線コネクタ 723">
          <a:extLst>
            <a:ext uri="{FF2B5EF4-FFF2-40B4-BE49-F238E27FC236}">
              <a16:creationId xmlns:a16="http://schemas.microsoft.com/office/drawing/2014/main" id="{699F000A-C1BE-4AAE-A510-C6FBBFBB45DC}"/>
            </a:ext>
          </a:extLst>
        </xdr:cNvPr>
        <xdr:cNvCxnSpPr/>
      </xdr:nvCxnSpPr>
      <xdr:spPr>
        <a:xfrm flipV="1">
          <a:off x="21323300" y="14074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xdr:rowOff>
    </xdr:from>
    <xdr:to>
      <xdr:col>107</xdr:col>
      <xdr:colOff>101600</xdr:colOff>
      <xdr:row>82</xdr:row>
      <xdr:rowOff>107950</xdr:rowOff>
    </xdr:to>
    <xdr:sp macro="" textlink="">
      <xdr:nvSpPr>
        <xdr:cNvPr id="725" name="楕円 724">
          <a:extLst>
            <a:ext uri="{FF2B5EF4-FFF2-40B4-BE49-F238E27FC236}">
              <a16:creationId xmlns:a16="http://schemas.microsoft.com/office/drawing/2014/main" id="{08EC3E92-B19F-4BE8-92EA-92317D32AC58}"/>
            </a:ext>
          </a:extLst>
        </xdr:cNvPr>
        <xdr:cNvSpPr/>
      </xdr:nvSpPr>
      <xdr:spPr>
        <a:xfrm>
          <a:off x="20383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57150</xdr:rowOff>
    </xdr:to>
    <xdr:cxnSp macro="">
      <xdr:nvCxnSpPr>
        <xdr:cNvPr id="726" name="直線コネクタ 725">
          <a:extLst>
            <a:ext uri="{FF2B5EF4-FFF2-40B4-BE49-F238E27FC236}">
              <a16:creationId xmlns:a16="http://schemas.microsoft.com/office/drawing/2014/main" id="{BFA78FDC-73EB-4591-8026-0FA3209A3965}"/>
            </a:ext>
          </a:extLst>
        </xdr:cNvPr>
        <xdr:cNvCxnSpPr/>
      </xdr:nvCxnSpPr>
      <xdr:spPr>
        <a:xfrm flipV="1">
          <a:off x="20434300" y="14097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27" name="楕円 726">
          <a:extLst>
            <a:ext uri="{FF2B5EF4-FFF2-40B4-BE49-F238E27FC236}">
              <a16:creationId xmlns:a16="http://schemas.microsoft.com/office/drawing/2014/main" id="{7ADC403B-2281-438D-88CD-72810F13F962}"/>
            </a:ext>
          </a:extLst>
        </xdr:cNvPr>
        <xdr:cNvSpPr/>
      </xdr:nvSpPr>
      <xdr:spPr>
        <a:xfrm>
          <a:off x="19494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57150</xdr:rowOff>
    </xdr:from>
    <xdr:to>
      <xdr:col>107</xdr:col>
      <xdr:colOff>50800</xdr:colOff>
      <xdr:row>82</xdr:row>
      <xdr:rowOff>76200</xdr:rowOff>
    </xdr:to>
    <xdr:cxnSp macro="">
      <xdr:nvCxnSpPr>
        <xdr:cNvPr id="728" name="直線コネクタ 727">
          <a:extLst>
            <a:ext uri="{FF2B5EF4-FFF2-40B4-BE49-F238E27FC236}">
              <a16:creationId xmlns:a16="http://schemas.microsoft.com/office/drawing/2014/main" id="{9F5BADFF-8C65-42BB-AE39-05431A794E66}"/>
            </a:ext>
          </a:extLst>
        </xdr:cNvPr>
        <xdr:cNvCxnSpPr/>
      </xdr:nvCxnSpPr>
      <xdr:spPr>
        <a:xfrm flipV="1">
          <a:off x="19545300" y="14116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40639</xdr:rowOff>
    </xdr:from>
    <xdr:to>
      <xdr:col>98</xdr:col>
      <xdr:colOff>38100</xdr:colOff>
      <xdr:row>82</xdr:row>
      <xdr:rowOff>142239</xdr:rowOff>
    </xdr:to>
    <xdr:sp macro="" textlink="">
      <xdr:nvSpPr>
        <xdr:cNvPr id="729" name="楕円 728">
          <a:extLst>
            <a:ext uri="{FF2B5EF4-FFF2-40B4-BE49-F238E27FC236}">
              <a16:creationId xmlns:a16="http://schemas.microsoft.com/office/drawing/2014/main" id="{C82402B3-1A8C-4CA1-99F2-20494C20587F}"/>
            </a:ext>
          </a:extLst>
        </xdr:cNvPr>
        <xdr:cNvSpPr/>
      </xdr:nvSpPr>
      <xdr:spPr>
        <a:xfrm>
          <a:off x="18605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76200</xdr:rowOff>
    </xdr:from>
    <xdr:to>
      <xdr:col>102</xdr:col>
      <xdr:colOff>114300</xdr:colOff>
      <xdr:row>82</xdr:row>
      <xdr:rowOff>91439</xdr:rowOff>
    </xdr:to>
    <xdr:cxnSp macro="">
      <xdr:nvCxnSpPr>
        <xdr:cNvPr id="730" name="直線コネクタ 729">
          <a:extLst>
            <a:ext uri="{FF2B5EF4-FFF2-40B4-BE49-F238E27FC236}">
              <a16:creationId xmlns:a16="http://schemas.microsoft.com/office/drawing/2014/main" id="{9030E200-F9B3-45E9-8CA7-98C8C9B24D00}"/>
            </a:ext>
          </a:extLst>
        </xdr:cNvPr>
        <xdr:cNvCxnSpPr/>
      </xdr:nvCxnSpPr>
      <xdr:spPr>
        <a:xfrm flipV="1">
          <a:off x="18656300" y="14135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731" name="n_1aveValue【児童館】&#10;一人当たり面積">
          <a:extLst>
            <a:ext uri="{FF2B5EF4-FFF2-40B4-BE49-F238E27FC236}">
              <a16:creationId xmlns:a16="http://schemas.microsoft.com/office/drawing/2014/main" id="{9D8A6342-F265-4A49-8A16-BF9F079A8D3A}"/>
            </a:ext>
          </a:extLst>
        </xdr:cNvPr>
        <xdr:cNvSpPr txBox="1"/>
      </xdr:nvSpPr>
      <xdr:spPr>
        <a:xfrm>
          <a:off x="210757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732" name="n_2aveValue【児童館】&#10;一人当たり面積">
          <a:extLst>
            <a:ext uri="{FF2B5EF4-FFF2-40B4-BE49-F238E27FC236}">
              <a16:creationId xmlns:a16="http://schemas.microsoft.com/office/drawing/2014/main" id="{17BA1452-CABF-4045-83C4-493BFBB64D10}"/>
            </a:ext>
          </a:extLst>
        </xdr:cNvPr>
        <xdr:cNvSpPr txBox="1"/>
      </xdr:nvSpPr>
      <xdr:spPr>
        <a:xfrm>
          <a:off x="201994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3" name="n_3aveValue【児童館】&#10;一人当たり面積">
          <a:extLst>
            <a:ext uri="{FF2B5EF4-FFF2-40B4-BE49-F238E27FC236}">
              <a16:creationId xmlns:a16="http://schemas.microsoft.com/office/drawing/2014/main" id="{6229A339-50E6-4074-9155-4A4ED9A27666}"/>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734" name="n_4aveValue【児童館】&#10;一人当たり面積">
          <a:extLst>
            <a:ext uri="{FF2B5EF4-FFF2-40B4-BE49-F238E27FC236}">
              <a16:creationId xmlns:a16="http://schemas.microsoft.com/office/drawing/2014/main" id="{615E7AE9-8211-478F-A28D-492EE90C9F77}"/>
            </a:ext>
          </a:extLst>
        </xdr:cNvPr>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35" name="n_1mainValue【児童館】&#10;一人当たり面積">
          <a:extLst>
            <a:ext uri="{FF2B5EF4-FFF2-40B4-BE49-F238E27FC236}">
              <a16:creationId xmlns:a16="http://schemas.microsoft.com/office/drawing/2014/main" id="{1B3F5F1A-21C7-4A2C-9849-32AF6DB6E603}"/>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124477</xdr:rowOff>
    </xdr:from>
    <xdr:ext cx="469744" cy="259045"/>
    <xdr:sp macro="" textlink="">
      <xdr:nvSpPr>
        <xdr:cNvPr id="736" name="n_2mainValue【児童館】&#10;一人当たり面積">
          <a:extLst>
            <a:ext uri="{FF2B5EF4-FFF2-40B4-BE49-F238E27FC236}">
              <a16:creationId xmlns:a16="http://schemas.microsoft.com/office/drawing/2014/main" id="{AF31006A-9417-4BAD-BA40-29F072B6B8D1}"/>
            </a:ext>
          </a:extLst>
        </xdr:cNvPr>
        <xdr:cNvSpPr txBox="1"/>
      </xdr:nvSpPr>
      <xdr:spPr>
        <a:xfrm>
          <a:off x="201994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737" name="n_3mainValue【児童館】&#10;一人当たり面積">
          <a:extLst>
            <a:ext uri="{FF2B5EF4-FFF2-40B4-BE49-F238E27FC236}">
              <a16:creationId xmlns:a16="http://schemas.microsoft.com/office/drawing/2014/main" id="{11E20B39-5EAE-49C0-AFC4-908C9B53CAC2}"/>
            </a:ext>
          </a:extLst>
        </xdr:cNvPr>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158766</xdr:rowOff>
    </xdr:from>
    <xdr:ext cx="469744" cy="259045"/>
    <xdr:sp macro="" textlink="">
      <xdr:nvSpPr>
        <xdr:cNvPr id="738" name="n_4mainValue【児童館】&#10;一人当たり面積">
          <a:extLst>
            <a:ext uri="{FF2B5EF4-FFF2-40B4-BE49-F238E27FC236}">
              <a16:creationId xmlns:a16="http://schemas.microsoft.com/office/drawing/2014/main" id="{C423040F-8D79-4C4C-A167-DB223D2C7CFA}"/>
            </a:ext>
          </a:extLst>
        </xdr:cNvPr>
        <xdr:cNvSpPr txBox="1"/>
      </xdr:nvSpPr>
      <xdr:spPr>
        <a:xfrm>
          <a:off x="184214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45C25CA5-4F8C-49E7-B735-FD3356B312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C310BE6-F1E0-4A91-A59E-178638AE6E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59212AC-1509-4254-AB01-2313E7BC0A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9372C00-F174-44A1-9CD5-2A6C8B33A6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4C4CA12-0D33-419B-93BB-3F5013C68A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D50BA252-8DA1-47AB-9657-95A333B537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106A7B5C-0C62-41A3-A48E-B2B656030D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8566215-3D06-4359-999B-6A789ECEB0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FC4510C-D680-4B92-B97C-D7FE6AB02D6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8915247D-22CB-4851-ABBC-FD1DFBA865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85BFCE99-699B-46A6-A85F-55B8617228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486271B6-5C7D-45B4-956B-680513D33B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284430F8-9B83-464C-A535-2D95EE195CD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42847668-0664-43E1-ACA1-004589BFF62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C7FA0F65-52D2-47F5-9A18-24243744092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1FA6A945-ADA8-4EA3-A8EE-8053C1C030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49163E23-904E-4A68-8008-50C815E76A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45D65DB1-DAC0-41DE-91B1-E575B9693B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44C16DBD-4431-4667-8DF1-24E5B9A70B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D07666AE-43CB-450C-8AC2-CCE3021637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D2ACF063-7118-4F66-8818-6F3818335B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99525E2E-FE79-434A-9261-85A014E665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F15D00E4-33A9-45B9-9E3B-4478B23CEE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CDD0915E-23B7-4C6E-AD13-46273CE3DE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0C70066-B15D-4D8B-9262-84B2061268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3CC47181-7FCA-481A-B804-58790E68D7EF}"/>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B727D2DE-3993-4627-AD79-92FA913B966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63081D49-D2C5-4EF2-8CA4-1C480AF8AF5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2E2309DC-A2FE-418B-B64A-BA268F1151A9}"/>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B53A19CF-8C2B-4400-A782-FB5B57F7849B}"/>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8D1862EB-023F-436B-A069-1A3F600CB18C}"/>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F805FD62-6872-42DB-8FDE-A5C2D9C36F34}"/>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7B9E0D13-34E5-45FB-9BCF-08562CD9F1FE}"/>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0CE6FDCC-7282-42B3-B75E-324C1A903FB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A5EFDC9A-04B9-492E-B614-B7838EB0B239}"/>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a:extLst>
            <a:ext uri="{FF2B5EF4-FFF2-40B4-BE49-F238E27FC236}">
              <a16:creationId xmlns:a16="http://schemas.microsoft.com/office/drawing/2014/main" id="{BD40722B-5BC5-4113-99BA-8F082EE82316}"/>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7018E25-CF9B-4BC4-AD05-96DAAF5066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BFFD1A6-910E-4D3E-9F1C-749D7FACABD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E326ACA-716C-4244-90F9-8F65DD8F65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7AA73FF-153C-448F-9F60-5E037BA044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E4FEC4F-2003-4011-9A0B-E73A202475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152763</xdr:rowOff>
    </xdr:from>
    <xdr:to>
      <xdr:col>85</xdr:col>
      <xdr:colOff>177800</xdr:colOff>
      <xdr:row>107</xdr:row>
      <xdr:rowOff>82913</xdr:rowOff>
    </xdr:to>
    <xdr:sp macro="" textlink="">
      <xdr:nvSpPr>
        <xdr:cNvPr id="780" name="楕円 779">
          <a:extLst>
            <a:ext uri="{FF2B5EF4-FFF2-40B4-BE49-F238E27FC236}">
              <a16:creationId xmlns:a16="http://schemas.microsoft.com/office/drawing/2014/main" id="{DFEDF701-BA42-4B52-8740-DFCFFD1B62C6}"/>
            </a:ext>
          </a:extLst>
        </xdr:cNvPr>
        <xdr:cNvSpPr/>
      </xdr:nvSpPr>
      <xdr:spPr>
        <a:xfrm>
          <a:off x="16268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131190</xdr:rowOff>
    </xdr:from>
    <xdr:ext cx="405111" cy="259045"/>
    <xdr:sp macro="" textlink="">
      <xdr:nvSpPr>
        <xdr:cNvPr id="781" name="【公民館】&#10;有形固定資産減価償却率該当値テキスト">
          <a:extLst>
            <a:ext uri="{FF2B5EF4-FFF2-40B4-BE49-F238E27FC236}">
              <a16:creationId xmlns:a16="http://schemas.microsoft.com/office/drawing/2014/main" id="{FA9CC704-5C41-47A9-8CE8-269D7CF54249}"/>
            </a:ext>
          </a:extLst>
        </xdr:cNvPr>
        <xdr:cNvSpPr txBox="1"/>
      </xdr:nvSpPr>
      <xdr:spPr>
        <a:xfrm>
          <a:off x="16357600"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782" name="楕円 781">
          <a:extLst>
            <a:ext uri="{FF2B5EF4-FFF2-40B4-BE49-F238E27FC236}">
              <a16:creationId xmlns:a16="http://schemas.microsoft.com/office/drawing/2014/main" id="{50B2EA64-DF6F-4681-A1DF-F85C71409CEF}"/>
            </a:ext>
          </a:extLst>
        </xdr:cNvPr>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32113</xdr:rowOff>
    </xdr:to>
    <xdr:cxnSp macro="">
      <xdr:nvCxnSpPr>
        <xdr:cNvPr id="783" name="直線コネクタ 782">
          <a:extLst>
            <a:ext uri="{FF2B5EF4-FFF2-40B4-BE49-F238E27FC236}">
              <a16:creationId xmlns:a16="http://schemas.microsoft.com/office/drawing/2014/main" id="{511823C9-5553-457B-B992-2C4DF5FC3F0E}"/>
            </a:ext>
          </a:extLst>
        </xdr:cNvPr>
        <xdr:cNvCxnSpPr/>
      </xdr:nvCxnSpPr>
      <xdr:spPr>
        <a:xfrm>
          <a:off x="15481300" y="18329911"/>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784" name="楕円 783">
          <a:extLst>
            <a:ext uri="{FF2B5EF4-FFF2-40B4-BE49-F238E27FC236}">
              <a16:creationId xmlns:a16="http://schemas.microsoft.com/office/drawing/2014/main" id="{51EEA089-C828-4087-9EB5-7689089DF89B}"/>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156211</xdr:rowOff>
    </xdr:to>
    <xdr:cxnSp macro="">
      <xdr:nvCxnSpPr>
        <xdr:cNvPr id="785" name="直線コネクタ 784">
          <a:extLst>
            <a:ext uri="{FF2B5EF4-FFF2-40B4-BE49-F238E27FC236}">
              <a16:creationId xmlns:a16="http://schemas.microsoft.com/office/drawing/2014/main" id="{B4F30A2B-C7F9-4CB5-A4EB-4BFE80432137}"/>
            </a:ext>
          </a:extLst>
        </xdr:cNvPr>
        <xdr:cNvCxnSpPr/>
      </xdr:nvCxnSpPr>
      <xdr:spPr>
        <a:xfrm>
          <a:off x="14592300" y="18307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786" name="楕円 785">
          <a:extLst>
            <a:ext uri="{FF2B5EF4-FFF2-40B4-BE49-F238E27FC236}">
              <a16:creationId xmlns:a16="http://schemas.microsoft.com/office/drawing/2014/main" id="{3C224521-A40F-4EED-A92C-A6665F25364B}"/>
            </a:ext>
          </a:extLst>
        </xdr:cNvPr>
        <xdr:cNvSpPr/>
      </xdr:nvSpPr>
      <xdr:spPr>
        <a:xfrm>
          <a:off x="1365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133350</xdr:rowOff>
    </xdr:to>
    <xdr:cxnSp macro="">
      <xdr:nvCxnSpPr>
        <xdr:cNvPr id="787" name="直線コネクタ 786">
          <a:extLst>
            <a:ext uri="{FF2B5EF4-FFF2-40B4-BE49-F238E27FC236}">
              <a16:creationId xmlns:a16="http://schemas.microsoft.com/office/drawing/2014/main" id="{F646CC45-3520-4DDD-BED6-CF51AFB3EB87}"/>
            </a:ext>
          </a:extLst>
        </xdr:cNvPr>
        <xdr:cNvCxnSpPr/>
      </xdr:nvCxnSpPr>
      <xdr:spPr>
        <a:xfrm>
          <a:off x="13703300" y="182792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788" name="楕円 787">
          <a:extLst>
            <a:ext uri="{FF2B5EF4-FFF2-40B4-BE49-F238E27FC236}">
              <a16:creationId xmlns:a16="http://schemas.microsoft.com/office/drawing/2014/main" id="{A8F0A086-512A-4AC3-86A2-6854552F06D4}"/>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105592</xdr:rowOff>
    </xdr:to>
    <xdr:cxnSp macro="">
      <xdr:nvCxnSpPr>
        <xdr:cNvPr id="789" name="直線コネクタ 788">
          <a:extLst>
            <a:ext uri="{FF2B5EF4-FFF2-40B4-BE49-F238E27FC236}">
              <a16:creationId xmlns:a16="http://schemas.microsoft.com/office/drawing/2014/main" id="{84F99BDB-FCEF-4B34-8666-F3774AAE273E}"/>
            </a:ext>
          </a:extLst>
        </xdr:cNvPr>
        <xdr:cNvCxnSpPr/>
      </xdr:nvCxnSpPr>
      <xdr:spPr>
        <a:xfrm>
          <a:off x="12814300" y="182417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1FC814AA-79A2-4EF1-A217-811453A01281}"/>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98A0C413-9365-4C23-97D5-31ABC8FEEED6}"/>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2E0769E5-7D59-45F3-8248-DDF01623735D}"/>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3" name="n_4aveValue【公民館】&#10;有形固定資産減価償却率">
          <a:extLst>
            <a:ext uri="{FF2B5EF4-FFF2-40B4-BE49-F238E27FC236}">
              <a16:creationId xmlns:a16="http://schemas.microsoft.com/office/drawing/2014/main" id="{8C99E418-BBA6-4FA9-ACEA-6D32628E57AD}"/>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794" name="n_1mainValue【公民館】&#10;有形固定資産減価償却率">
          <a:extLst>
            <a:ext uri="{FF2B5EF4-FFF2-40B4-BE49-F238E27FC236}">
              <a16:creationId xmlns:a16="http://schemas.microsoft.com/office/drawing/2014/main" id="{B106ACA8-AA57-47E5-BB0C-8775F82BC83D}"/>
            </a:ext>
          </a:extLst>
        </xdr:cNvPr>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795" name="n_2mainValue【公民館】&#10;有形固定資産減価償却率">
          <a:extLst>
            <a:ext uri="{FF2B5EF4-FFF2-40B4-BE49-F238E27FC236}">
              <a16:creationId xmlns:a16="http://schemas.microsoft.com/office/drawing/2014/main" id="{DEFA6A71-97BE-415B-8DD7-63CF4558AC38}"/>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796" name="n_3mainValue【公民館】&#10;有形固定資産減価償却率">
          <a:extLst>
            <a:ext uri="{FF2B5EF4-FFF2-40B4-BE49-F238E27FC236}">
              <a16:creationId xmlns:a16="http://schemas.microsoft.com/office/drawing/2014/main" id="{98CDDC37-F297-44E0-9D5D-5E96E99656B1}"/>
            </a:ext>
          </a:extLst>
        </xdr:cNvPr>
        <xdr:cNvSpPr txBox="1"/>
      </xdr:nvSpPr>
      <xdr:spPr>
        <a:xfrm>
          <a:off x="13500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797" name="n_4mainValue【公民館】&#10;有形固定資産減価償却率">
          <a:extLst>
            <a:ext uri="{FF2B5EF4-FFF2-40B4-BE49-F238E27FC236}">
              <a16:creationId xmlns:a16="http://schemas.microsoft.com/office/drawing/2014/main" id="{F28BF27E-2C9A-4B6A-B78C-9A116AC1FE6E}"/>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A345111C-CF18-4E5F-A935-3CDBD586B8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E0E6F5A-6E5C-47BA-9242-7E3305A6D5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25BAA20-18DE-44D5-AD87-E00CEE5617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70E8A49-B206-4502-BA40-23F39351AB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FDDCC231-A11B-4D95-A0EC-6B3D693C53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3909845-E5E0-42C9-8687-306F5B61D7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2205A73C-8017-4214-9B5E-768DC89FAA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15ABA90-0784-4566-A083-2CC319AD247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1A5F118-919B-4C8B-B8ED-700972A74A8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9124CC3C-2C8F-45CD-95CE-BB1F7DE43C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0745DFF-92F6-4FEA-BE88-E1F27F7C27F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21DB2525-BF1A-40D0-81B7-D8A73C2F63F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32231EEA-7D4A-401A-9EFC-A3C1155935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D031BF9B-19A2-48E9-9763-5F18A12400B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F5B6FDF9-79D7-4483-AC6B-D9A48D9D85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B06D6F49-89EC-485B-847C-02DE3E9D9EAF}"/>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FAF367A9-2437-4533-A6E6-930A79A9B02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64A458A3-9232-4E08-A5A8-C643FC70BAAD}"/>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D2F922A8-9E20-4601-BD0B-1FDDA0317F6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DF753D88-726D-4BD5-A209-F6C268B8E39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E8EC0C3F-89D8-4C4D-A727-D193EDA0CE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38B16581-1777-40B7-9365-5EF27397433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998E423C-E8BF-4B26-90F7-ECC74F1A08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9DA9A82B-59A3-4784-9AD7-9D432C8A2762}"/>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46D8459A-2E14-4DAC-A808-C06561888602}"/>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A2669B73-6ECC-4DFF-AA70-334274C66A6C}"/>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90BC13E9-FD65-468B-BD29-4A21F49C44A4}"/>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B1F9E4BC-D61F-4799-9144-4C9581F31FF5}"/>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a:extLst>
            <a:ext uri="{FF2B5EF4-FFF2-40B4-BE49-F238E27FC236}">
              <a16:creationId xmlns:a16="http://schemas.microsoft.com/office/drawing/2014/main" id="{C3F78F71-5718-4867-993D-9B77D373F6B8}"/>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8B42C4C6-C102-4EAE-BB68-26D4CC5327CF}"/>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A2264A71-584D-48A6-B579-8892AA4B8C35}"/>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673AD258-988D-4A2B-813F-02E8BED20EA0}"/>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0DE74742-E1EA-4BC9-AF94-ED2BEC1BF330}"/>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a:extLst>
            <a:ext uri="{FF2B5EF4-FFF2-40B4-BE49-F238E27FC236}">
              <a16:creationId xmlns:a16="http://schemas.microsoft.com/office/drawing/2014/main" id="{8687F987-F85D-4464-8928-2EE85E54E503}"/>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36FA94A-4BF7-40F9-B7B8-67F8C19059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8567C1F-F2A4-4C61-B887-4C119E0FCF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5818847-1623-427B-A820-366B07040C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AB750A9-8E12-4326-9AE5-A8CE008E18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657A2C5-BBF6-4A41-B8C5-FB8DFF099C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37440</xdr:rowOff>
    </xdr:from>
    <xdr:to>
      <xdr:col>116</xdr:col>
      <xdr:colOff>114300</xdr:colOff>
      <xdr:row>108</xdr:row>
      <xdr:rowOff>139040</xdr:rowOff>
    </xdr:to>
    <xdr:sp macro="" textlink="">
      <xdr:nvSpPr>
        <xdr:cNvPr id="837" name="楕円 836">
          <a:extLst>
            <a:ext uri="{FF2B5EF4-FFF2-40B4-BE49-F238E27FC236}">
              <a16:creationId xmlns:a16="http://schemas.microsoft.com/office/drawing/2014/main" id="{DCF360B0-764D-4649-8864-8C130899A23F}"/>
            </a:ext>
          </a:extLst>
        </xdr:cNvPr>
        <xdr:cNvSpPr/>
      </xdr:nvSpPr>
      <xdr:spPr>
        <a:xfrm>
          <a:off x="22110700" y="185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38" name="【公民館】&#10;一人当たり面積該当値テキスト">
          <a:extLst>
            <a:ext uri="{FF2B5EF4-FFF2-40B4-BE49-F238E27FC236}">
              <a16:creationId xmlns:a16="http://schemas.microsoft.com/office/drawing/2014/main" id="{3FAB5E27-7BDD-4C23-BE83-86542F8A3DA1}"/>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39421</xdr:rowOff>
    </xdr:from>
    <xdr:to>
      <xdr:col>112</xdr:col>
      <xdr:colOff>38100</xdr:colOff>
      <xdr:row>108</xdr:row>
      <xdr:rowOff>141021</xdr:rowOff>
    </xdr:to>
    <xdr:sp macro="" textlink="">
      <xdr:nvSpPr>
        <xdr:cNvPr id="839" name="楕円 838">
          <a:extLst>
            <a:ext uri="{FF2B5EF4-FFF2-40B4-BE49-F238E27FC236}">
              <a16:creationId xmlns:a16="http://schemas.microsoft.com/office/drawing/2014/main" id="{59D4E858-D469-445A-8B6F-81EB502A0651}"/>
            </a:ext>
          </a:extLst>
        </xdr:cNvPr>
        <xdr:cNvSpPr/>
      </xdr:nvSpPr>
      <xdr:spPr>
        <a:xfrm>
          <a:off x="21272500" y="185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88240</xdr:rowOff>
    </xdr:from>
    <xdr:to>
      <xdr:col>116</xdr:col>
      <xdr:colOff>63500</xdr:colOff>
      <xdr:row>108</xdr:row>
      <xdr:rowOff>90221</xdr:rowOff>
    </xdr:to>
    <xdr:cxnSp macro="">
      <xdr:nvCxnSpPr>
        <xdr:cNvPr id="840" name="直線コネクタ 839">
          <a:extLst>
            <a:ext uri="{FF2B5EF4-FFF2-40B4-BE49-F238E27FC236}">
              <a16:creationId xmlns:a16="http://schemas.microsoft.com/office/drawing/2014/main" id="{D6545ED1-28C7-4B2C-A585-10234B76E641}"/>
            </a:ext>
          </a:extLst>
        </xdr:cNvPr>
        <xdr:cNvCxnSpPr/>
      </xdr:nvCxnSpPr>
      <xdr:spPr>
        <a:xfrm flipV="1">
          <a:off x="21323300" y="18604840"/>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40869</xdr:rowOff>
    </xdr:from>
    <xdr:to>
      <xdr:col>107</xdr:col>
      <xdr:colOff>101600</xdr:colOff>
      <xdr:row>108</xdr:row>
      <xdr:rowOff>142469</xdr:rowOff>
    </xdr:to>
    <xdr:sp macro="" textlink="">
      <xdr:nvSpPr>
        <xdr:cNvPr id="841" name="楕円 840">
          <a:extLst>
            <a:ext uri="{FF2B5EF4-FFF2-40B4-BE49-F238E27FC236}">
              <a16:creationId xmlns:a16="http://schemas.microsoft.com/office/drawing/2014/main" id="{DEF72BDE-C945-445D-836A-AC2BCB10D2BE}"/>
            </a:ext>
          </a:extLst>
        </xdr:cNvPr>
        <xdr:cNvSpPr/>
      </xdr:nvSpPr>
      <xdr:spPr>
        <a:xfrm>
          <a:off x="20383500" y="185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90221</xdr:rowOff>
    </xdr:from>
    <xdr:to>
      <xdr:col>111</xdr:col>
      <xdr:colOff>177800</xdr:colOff>
      <xdr:row>108</xdr:row>
      <xdr:rowOff>91669</xdr:rowOff>
    </xdr:to>
    <xdr:cxnSp macro="">
      <xdr:nvCxnSpPr>
        <xdr:cNvPr id="842" name="直線コネクタ 841">
          <a:extLst>
            <a:ext uri="{FF2B5EF4-FFF2-40B4-BE49-F238E27FC236}">
              <a16:creationId xmlns:a16="http://schemas.microsoft.com/office/drawing/2014/main" id="{36E0C91C-7035-4E43-8A68-4148D09458AA}"/>
            </a:ext>
          </a:extLst>
        </xdr:cNvPr>
        <xdr:cNvCxnSpPr/>
      </xdr:nvCxnSpPr>
      <xdr:spPr>
        <a:xfrm flipV="1">
          <a:off x="20434300" y="1860682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42545</xdr:rowOff>
    </xdr:from>
    <xdr:to>
      <xdr:col>102</xdr:col>
      <xdr:colOff>165100</xdr:colOff>
      <xdr:row>108</xdr:row>
      <xdr:rowOff>144145</xdr:rowOff>
    </xdr:to>
    <xdr:sp macro="" textlink="">
      <xdr:nvSpPr>
        <xdr:cNvPr id="843" name="楕円 842">
          <a:extLst>
            <a:ext uri="{FF2B5EF4-FFF2-40B4-BE49-F238E27FC236}">
              <a16:creationId xmlns:a16="http://schemas.microsoft.com/office/drawing/2014/main" id="{15801A20-D0DF-4581-9AFA-1B6BF3623980}"/>
            </a:ext>
          </a:extLst>
        </xdr:cNvPr>
        <xdr:cNvSpPr/>
      </xdr:nvSpPr>
      <xdr:spPr>
        <a:xfrm>
          <a:off x="19494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91669</xdr:rowOff>
    </xdr:from>
    <xdr:to>
      <xdr:col>107</xdr:col>
      <xdr:colOff>50800</xdr:colOff>
      <xdr:row>108</xdr:row>
      <xdr:rowOff>93345</xdr:rowOff>
    </xdr:to>
    <xdr:cxnSp macro="">
      <xdr:nvCxnSpPr>
        <xdr:cNvPr id="844" name="直線コネクタ 843">
          <a:extLst>
            <a:ext uri="{FF2B5EF4-FFF2-40B4-BE49-F238E27FC236}">
              <a16:creationId xmlns:a16="http://schemas.microsoft.com/office/drawing/2014/main" id="{5B3E19C8-9156-427F-8E31-E5B0AF90B28C}"/>
            </a:ext>
          </a:extLst>
        </xdr:cNvPr>
        <xdr:cNvCxnSpPr/>
      </xdr:nvCxnSpPr>
      <xdr:spPr>
        <a:xfrm flipV="1">
          <a:off x="19545300" y="18608269"/>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43765</xdr:rowOff>
    </xdr:from>
    <xdr:to>
      <xdr:col>98</xdr:col>
      <xdr:colOff>38100</xdr:colOff>
      <xdr:row>108</xdr:row>
      <xdr:rowOff>145365</xdr:rowOff>
    </xdr:to>
    <xdr:sp macro="" textlink="">
      <xdr:nvSpPr>
        <xdr:cNvPr id="845" name="楕円 844">
          <a:extLst>
            <a:ext uri="{FF2B5EF4-FFF2-40B4-BE49-F238E27FC236}">
              <a16:creationId xmlns:a16="http://schemas.microsoft.com/office/drawing/2014/main" id="{E99CC0BE-BF85-41DA-B2EA-36BBE365507A}"/>
            </a:ext>
          </a:extLst>
        </xdr:cNvPr>
        <xdr:cNvSpPr/>
      </xdr:nvSpPr>
      <xdr:spPr>
        <a:xfrm>
          <a:off x="18605500" y="185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93345</xdr:rowOff>
    </xdr:from>
    <xdr:to>
      <xdr:col>102</xdr:col>
      <xdr:colOff>114300</xdr:colOff>
      <xdr:row>108</xdr:row>
      <xdr:rowOff>94565</xdr:rowOff>
    </xdr:to>
    <xdr:cxnSp macro="">
      <xdr:nvCxnSpPr>
        <xdr:cNvPr id="846" name="直線コネクタ 845">
          <a:extLst>
            <a:ext uri="{FF2B5EF4-FFF2-40B4-BE49-F238E27FC236}">
              <a16:creationId xmlns:a16="http://schemas.microsoft.com/office/drawing/2014/main" id="{DA1DC9F5-C330-4F8D-9C3B-4FEC170511FC}"/>
            </a:ext>
          </a:extLst>
        </xdr:cNvPr>
        <xdr:cNvCxnSpPr/>
      </xdr:nvCxnSpPr>
      <xdr:spPr>
        <a:xfrm flipV="1">
          <a:off x="18656300" y="18609945"/>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a:extLst>
            <a:ext uri="{FF2B5EF4-FFF2-40B4-BE49-F238E27FC236}">
              <a16:creationId xmlns:a16="http://schemas.microsoft.com/office/drawing/2014/main" id="{D894A0B3-E54E-4DF2-A0A1-39E24638032D}"/>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a:extLst>
            <a:ext uri="{FF2B5EF4-FFF2-40B4-BE49-F238E27FC236}">
              <a16:creationId xmlns:a16="http://schemas.microsoft.com/office/drawing/2014/main" id="{68965102-84F3-4DEC-BAF5-055844395433}"/>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a:extLst>
            <a:ext uri="{FF2B5EF4-FFF2-40B4-BE49-F238E27FC236}">
              <a16:creationId xmlns:a16="http://schemas.microsoft.com/office/drawing/2014/main" id="{9B0C4EC7-0382-4B7C-B064-D88BE9EC3ED8}"/>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0" name="n_4aveValue【公民館】&#10;一人当たり面積">
          <a:extLst>
            <a:ext uri="{FF2B5EF4-FFF2-40B4-BE49-F238E27FC236}">
              <a16:creationId xmlns:a16="http://schemas.microsoft.com/office/drawing/2014/main" id="{A52814FB-FCD3-4722-A867-1489FC43585A}"/>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132148</xdr:rowOff>
    </xdr:from>
    <xdr:ext cx="469744" cy="259045"/>
    <xdr:sp macro="" textlink="">
      <xdr:nvSpPr>
        <xdr:cNvPr id="851" name="n_1mainValue【公民館】&#10;一人当たり面積">
          <a:extLst>
            <a:ext uri="{FF2B5EF4-FFF2-40B4-BE49-F238E27FC236}">
              <a16:creationId xmlns:a16="http://schemas.microsoft.com/office/drawing/2014/main" id="{47171A92-A489-4E95-99A5-E9A1CEE607F3}"/>
            </a:ext>
          </a:extLst>
        </xdr:cNvPr>
        <xdr:cNvSpPr txBox="1"/>
      </xdr:nvSpPr>
      <xdr:spPr>
        <a:xfrm>
          <a:off x="21075727" y="1864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133596</xdr:rowOff>
    </xdr:from>
    <xdr:ext cx="469744" cy="259045"/>
    <xdr:sp macro="" textlink="">
      <xdr:nvSpPr>
        <xdr:cNvPr id="852" name="n_2mainValue【公民館】&#10;一人当たり面積">
          <a:extLst>
            <a:ext uri="{FF2B5EF4-FFF2-40B4-BE49-F238E27FC236}">
              <a16:creationId xmlns:a16="http://schemas.microsoft.com/office/drawing/2014/main" id="{993CDAD5-8A7B-41F3-8081-855C6BAA9769}"/>
            </a:ext>
          </a:extLst>
        </xdr:cNvPr>
        <xdr:cNvSpPr txBox="1"/>
      </xdr:nvSpPr>
      <xdr:spPr>
        <a:xfrm>
          <a:off x="20199427" y="1865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135272</xdr:rowOff>
    </xdr:from>
    <xdr:ext cx="469744" cy="259045"/>
    <xdr:sp macro="" textlink="">
      <xdr:nvSpPr>
        <xdr:cNvPr id="853" name="n_3mainValue【公民館】&#10;一人当たり面積">
          <a:extLst>
            <a:ext uri="{FF2B5EF4-FFF2-40B4-BE49-F238E27FC236}">
              <a16:creationId xmlns:a16="http://schemas.microsoft.com/office/drawing/2014/main" id="{897F6228-2A31-467D-BAC0-084C4BDA629B}"/>
            </a:ext>
          </a:extLst>
        </xdr:cNvPr>
        <xdr:cNvSpPr txBox="1"/>
      </xdr:nvSpPr>
      <xdr:spPr>
        <a:xfrm>
          <a:off x="19310427"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136492</xdr:rowOff>
    </xdr:from>
    <xdr:ext cx="469744" cy="259045"/>
    <xdr:sp macro="" textlink="">
      <xdr:nvSpPr>
        <xdr:cNvPr id="854" name="n_4mainValue【公民館】&#10;一人当たり面積">
          <a:extLst>
            <a:ext uri="{FF2B5EF4-FFF2-40B4-BE49-F238E27FC236}">
              <a16:creationId xmlns:a16="http://schemas.microsoft.com/office/drawing/2014/main" id="{F47D15C0-5CF6-4EB6-B63E-8C79C8FA6531}"/>
            </a:ext>
          </a:extLst>
        </xdr:cNvPr>
        <xdr:cNvSpPr txBox="1"/>
      </xdr:nvSpPr>
      <xdr:spPr>
        <a:xfrm>
          <a:off x="18421427" y="1865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2A9F1709-B0CD-42F0-95DA-7070811490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CFEAB2F6-3B99-442E-B08A-9B0657C230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BCDE971B-8EA1-465A-B954-C9EAF608D8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消防施設、庁舎であり、特に低くなっている施設は、認定こども園・幼稚園・保育所、保健センター・保健所になっています。 </a:t>
          </a:r>
        </a:p>
        <a:p>
          <a:r>
            <a:rPr kumimoji="1" lang="ja-JP" altLang="en-US" sz="1300">
              <a:latin typeface="ＭＳ Ｐゴシック" panose="020B0600070205080204" pitchFamily="50" charset="-128"/>
              <a:ea typeface="ＭＳ Ｐゴシック" panose="020B0600070205080204" pitchFamily="50" charset="-128"/>
            </a:rPr>
            <a:t>学校施設については、昭和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年度に建設された小学校や昭和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年度に建設された中学校などの有形固定資産減価償却率が高くなっており、令和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年度に策定した学校施設長寿命化計画に基づき、老朽化対策に取り組んでいきます。 </a:t>
          </a:r>
        </a:p>
        <a:p>
          <a:r>
            <a:rPr kumimoji="1" lang="ja-JP" altLang="en-US" sz="1300">
              <a:latin typeface="ＭＳ Ｐゴシック" panose="020B0600070205080204" pitchFamily="50" charset="-128"/>
              <a:ea typeface="ＭＳ Ｐゴシック" panose="020B0600070205080204" pitchFamily="50" charset="-128"/>
            </a:rPr>
            <a:t>公営住宅については、昭和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年以前に建設された住宅の耐用年数が経過しているため、有形固定資産減価償却率が高くなっており、かつ、類似団体と比較して、一人当たりの面積も高い状況にありますが、平成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年度に策定した長寿命化計画に基づき、計画的に除却や建て替え、改修を行っています。</a:t>
          </a:r>
        </a:p>
        <a:p>
          <a:r>
            <a:rPr kumimoji="1" lang="ja-JP" altLang="en-US" sz="1300">
              <a:latin typeface="ＭＳ Ｐゴシック" panose="020B0600070205080204" pitchFamily="50" charset="-128"/>
              <a:ea typeface="ＭＳ Ｐゴシック" panose="020B0600070205080204" pitchFamily="50" charset="-128"/>
            </a:rPr>
            <a:t>消防施設及び庁舎については、昭和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年度に建設された消防庁舎や昭和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年度に建設された役場庁舎の耐用年数が経過しつつあるため、有形固定資産減価償却率が高くなっていますが、令和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年度に策定した個別施設計画に基づき、現施設の方向性を検討していきます。</a:t>
          </a:r>
        </a:p>
        <a:p>
          <a:r>
            <a:rPr kumimoji="1" lang="ja-JP" altLang="en-US" sz="1300">
              <a:latin typeface="ＭＳ Ｐゴシック" panose="020B0600070205080204" pitchFamily="50" charset="-128"/>
              <a:ea typeface="ＭＳ Ｐゴシック" panose="020B0600070205080204" pitchFamily="50" charset="-128"/>
            </a:rPr>
            <a:t>認定こども園については、平成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年度に幼稚園を廃止し、新たに幼児センター（現認定こども園）として建設し、保健センターについては、平成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年度に新たに総合福祉センターを建設したため、有形固定資産減価償却率が類似団体と比較して低くなっています。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E0A299-F170-49C9-B226-45A79CBF63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575FF4-DBC6-4EF4-B3A1-D051600D326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6F93D7-5343-4790-B65B-524E378F73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99381F-05AF-41A0-BDB6-95C9F69DFD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64008E-5E2D-40CB-B04C-73CD45EC4B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93C49C-732F-411A-9342-15DDB69474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033975-6784-471E-A00A-FDFCA15CC2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06CB99-032A-4BFA-B419-D556CFB061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317602-3183-4237-9002-E99CF83378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44AB32-F417-4EC1-AAEE-C45DB6A2BA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6DC84D-1441-4043-8C32-3183978767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038218-075C-411E-B7F7-1886564A3B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606A37-EC23-4FAC-B7DA-B00C2B1D25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91F54D-331E-417F-B5FE-A6585FBB41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7DDF86-6673-4D64-AFA2-F0495EF108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C563A8-4A18-48FD-A209-AAA269BCD1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F85919-8935-4D8A-84D3-711AAD2E04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E58ADB-1EE6-41E4-975A-86FE2D5ACB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D1A411-FB45-4EF4-A967-ED8192F804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642770-8207-4CEF-9F53-92949DDDFD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4174AE-BB02-4C96-A12F-B6B89F9E9F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CCD87C-7223-43C1-9859-0BD0585511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75C7FB-C3DD-46B9-9127-E68D7230BD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FD623B-8A76-45BA-8E90-A98D68352D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5AB9B2-FA52-49D6-AC80-4C9284017B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821F9D-05B6-45E2-894F-1AFAAEF8CD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CD3739-ABEC-4D1D-94A0-DDAFD84BA5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313C43-2D86-4DFD-B1D4-7924EC565C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11EA14-AE82-4C8C-A6B3-BC86F9CE42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5ED8FA-78BC-482B-A210-5C13B1E70D5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7C2EFC-5F3F-4AD8-B164-CEC13024E4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8E00BB-6580-4078-9733-BEF43D8505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AAA7B2-D699-45F6-B3F4-2B00D05AD7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FD6ACE-041C-44EE-ABFA-33950A20E2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FF45DC-29CD-4966-B303-3CC64B33A0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B2AD20-15B6-4CE6-A86B-43003CE8F4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CD2D61-8E37-4306-8171-497DE37F0F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9E3DAC-4251-4FF4-AAA3-9FC021990B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B04736-1AE5-4114-8A7C-206BB7A7B3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52F52D-6B9B-4764-96C7-1CEC6899F3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78A2D9-2802-48C2-A73D-18F73D9363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244E38-55C1-469F-B849-4E6D9F39A0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74A2BF-90B4-4E8C-B53A-218C51A80FE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9F873E-D5E1-4B59-BBB3-445E4AEA81A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A937AE5-813C-4C18-ACC2-3523F5CB460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45D7035-CBC4-4A8E-BF63-62732BEDF51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EA5EF1-96E9-46AA-A853-2882C5386C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4841D1-1DB5-455A-A3C0-97D85C65F04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25E7239-48B2-4D28-90DD-905F3E496D1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E33D33A-9CDC-4E66-9283-C92847ABF9B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16275E-989A-4B25-BC3B-37E34735731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07DA43A-009F-4C0A-9C84-B7560440609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64B0489-B90C-4E2D-97A5-6CCF9ABE6F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305CD2C-F940-4899-8109-065ED9EF70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2DCF3103-60A7-48F0-BAEF-5A095373AAB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6AF5BF3-6405-4D50-AD7F-2AAE53528D4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3A596D35-D392-47E8-8DE7-603A488A1DD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5A8A143-CAAC-411B-8BED-EF6EAF1AC13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9D71D0B-3DE2-44C0-A021-89F99B34F99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EC9BCDEF-C5FF-40F6-8615-8686B3353CD5}"/>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1DA65F54-4425-4171-A08C-5FAF363630EA}"/>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845818CC-365D-481A-85D4-4B291B520B26}"/>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38B6DB7E-A84F-4B88-AEC5-6EBB4FB4C681}"/>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7488A253-8B70-4964-82BB-87310574817A}"/>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86575FAC-5B27-43FA-96DE-AFAF1388AA11}"/>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7F74C10-D03D-46C2-9292-373AAE02E0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D96787-B2AE-44FC-A652-7A1B492EFF1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362B31-3F60-48CE-80BC-F771168E38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F562D4-4689-422A-B051-EE2F445D91E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90E986-F632-4B25-8598-CD37E6A938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53340</xdr:rowOff>
    </xdr:from>
    <xdr:to>
      <xdr:col>24</xdr:col>
      <xdr:colOff>114300</xdr:colOff>
      <xdr:row>39</xdr:row>
      <xdr:rowOff>154940</xdr:rowOff>
    </xdr:to>
    <xdr:sp macro="" textlink="">
      <xdr:nvSpPr>
        <xdr:cNvPr id="72" name="楕円 71">
          <a:extLst>
            <a:ext uri="{FF2B5EF4-FFF2-40B4-BE49-F238E27FC236}">
              <a16:creationId xmlns:a16="http://schemas.microsoft.com/office/drawing/2014/main" id="{CE9402D5-AD89-4098-B103-03D7E1B74EB7}"/>
            </a:ext>
          </a:extLst>
        </xdr:cNvPr>
        <xdr:cNvSpPr/>
      </xdr:nvSpPr>
      <xdr:spPr>
        <a:xfrm>
          <a:off x="45847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31767</xdr:rowOff>
    </xdr:from>
    <xdr:ext cx="405111" cy="259045"/>
    <xdr:sp macro="" textlink="">
      <xdr:nvSpPr>
        <xdr:cNvPr id="73" name="【図書館】&#10;有形固定資産減価償却率該当値テキスト">
          <a:extLst>
            <a:ext uri="{FF2B5EF4-FFF2-40B4-BE49-F238E27FC236}">
              <a16:creationId xmlns:a16="http://schemas.microsoft.com/office/drawing/2014/main" id="{AC86302E-C92F-4EE4-8335-B76E70C1E6C5}"/>
            </a:ext>
          </a:extLst>
        </xdr:cNvPr>
        <xdr:cNvSpPr txBox="1"/>
      </xdr:nvSpPr>
      <xdr:spPr>
        <a:xfrm>
          <a:off x="4673600"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4" name="楕円 73">
          <a:extLst>
            <a:ext uri="{FF2B5EF4-FFF2-40B4-BE49-F238E27FC236}">
              <a16:creationId xmlns:a16="http://schemas.microsoft.com/office/drawing/2014/main" id="{2D286447-3B90-4030-9DD6-AFA97213604D}"/>
            </a:ext>
          </a:extLst>
        </xdr:cNvPr>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104140</xdr:rowOff>
    </xdr:to>
    <xdr:cxnSp macro="">
      <xdr:nvCxnSpPr>
        <xdr:cNvPr id="75" name="直線コネクタ 74">
          <a:extLst>
            <a:ext uri="{FF2B5EF4-FFF2-40B4-BE49-F238E27FC236}">
              <a16:creationId xmlns:a16="http://schemas.microsoft.com/office/drawing/2014/main" id="{30A759AE-13D4-488E-AA6A-D5DFFEE67618}"/>
            </a:ext>
          </a:extLst>
        </xdr:cNvPr>
        <xdr:cNvCxnSpPr/>
      </xdr:nvCxnSpPr>
      <xdr:spPr>
        <a:xfrm>
          <a:off x="3797300" y="674370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130810</xdr:rowOff>
    </xdr:from>
    <xdr:to>
      <xdr:col>15</xdr:col>
      <xdr:colOff>101600</xdr:colOff>
      <xdr:row>39</xdr:row>
      <xdr:rowOff>60960</xdr:rowOff>
    </xdr:to>
    <xdr:sp macro="" textlink="">
      <xdr:nvSpPr>
        <xdr:cNvPr id="76" name="楕円 75">
          <a:extLst>
            <a:ext uri="{FF2B5EF4-FFF2-40B4-BE49-F238E27FC236}">
              <a16:creationId xmlns:a16="http://schemas.microsoft.com/office/drawing/2014/main" id="{05049E68-C802-48A3-B98E-0392E95D12D1}"/>
            </a:ext>
          </a:extLst>
        </xdr:cNvPr>
        <xdr:cNvSpPr/>
      </xdr:nvSpPr>
      <xdr:spPr>
        <a:xfrm>
          <a:off x="2857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10160</xdr:rowOff>
    </xdr:from>
    <xdr:to>
      <xdr:col>19</xdr:col>
      <xdr:colOff>177800</xdr:colOff>
      <xdr:row>39</xdr:row>
      <xdr:rowOff>57150</xdr:rowOff>
    </xdr:to>
    <xdr:cxnSp macro="">
      <xdr:nvCxnSpPr>
        <xdr:cNvPr id="77" name="直線コネクタ 76">
          <a:extLst>
            <a:ext uri="{FF2B5EF4-FFF2-40B4-BE49-F238E27FC236}">
              <a16:creationId xmlns:a16="http://schemas.microsoft.com/office/drawing/2014/main" id="{A5C7976D-2FEC-41AF-886D-8263577B3A58}"/>
            </a:ext>
          </a:extLst>
        </xdr:cNvPr>
        <xdr:cNvCxnSpPr/>
      </xdr:nvCxnSpPr>
      <xdr:spPr>
        <a:xfrm>
          <a:off x="2908300" y="669671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85090</xdr:rowOff>
    </xdr:from>
    <xdr:to>
      <xdr:col>10</xdr:col>
      <xdr:colOff>165100</xdr:colOff>
      <xdr:row>39</xdr:row>
      <xdr:rowOff>15240</xdr:rowOff>
    </xdr:to>
    <xdr:sp macro="" textlink="">
      <xdr:nvSpPr>
        <xdr:cNvPr id="78" name="楕円 77">
          <a:extLst>
            <a:ext uri="{FF2B5EF4-FFF2-40B4-BE49-F238E27FC236}">
              <a16:creationId xmlns:a16="http://schemas.microsoft.com/office/drawing/2014/main" id="{771F663E-A6BC-43C4-A7A8-8AB5D328030E}"/>
            </a:ext>
          </a:extLst>
        </xdr:cNvPr>
        <xdr:cNvSpPr/>
      </xdr:nvSpPr>
      <xdr:spPr>
        <a:xfrm>
          <a:off x="1968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135890</xdr:rowOff>
    </xdr:from>
    <xdr:to>
      <xdr:col>15</xdr:col>
      <xdr:colOff>50800</xdr:colOff>
      <xdr:row>39</xdr:row>
      <xdr:rowOff>10160</xdr:rowOff>
    </xdr:to>
    <xdr:cxnSp macro="">
      <xdr:nvCxnSpPr>
        <xdr:cNvPr id="79" name="直線コネクタ 78">
          <a:extLst>
            <a:ext uri="{FF2B5EF4-FFF2-40B4-BE49-F238E27FC236}">
              <a16:creationId xmlns:a16="http://schemas.microsoft.com/office/drawing/2014/main" id="{EE15B399-0B9E-4017-B390-6AC48D8FFA16}"/>
            </a:ext>
          </a:extLst>
        </xdr:cNvPr>
        <xdr:cNvCxnSpPr/>
      </xdr:nvCxnSpPr>
      <xdr:spPr>
        <a:xfrm>
          <a:off x="2019300" y="6650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38100</xdr:rowOff>
    </xdr:from>
    <xdr:to>
      <xdr:col>6</xdr:col>
      <xdr:colOff>38100</xdr:colOff>
      <xdr:row>38</xdr:row>
      <xdr:rowOff>139700</xdr:rowOff>
    </xdr:to>
    <xdr:sp macro="" textlink="">
      <xdr:nvSpPr>
        <xdr:cNvPr id="80" name="楕円 79">
          <a:extLst>
            <a:ext uri="{FF2B5EF4-FFF2-40B4-BE49-F238E27FC236}">
              <a16:creationId xmlns:a16="http://schemas.microsoft.com/office/drawing/2014/main" id="{B0D389BD-E6E0-4ABB-AE79-37E27A619374}"/>
            </a:ext>
          </a:extLst>
        </xdr:cNvPr>
        <xdr:cNvSpPr/>
      </xdr:nvSpPr>
      <xdr:spPr>
        <a:xfrm>
          <a:off x="107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88900</xdr:rowOff>
    </xdr:from>
    <xdr:to>
      <xdr:col>10</xdr:col>
      <xdr:colOff>114300</xdr:colOff>
      <xdr:row>38</xdr:row>
      <xdr:rowOff>135890</xdr:rowOff>
    </xdr:to>
    <xdr:cxnSp macro="">
      <xdr:nvCxnSpPr>
        <xdr:cNvPr id="81" name="直線コネクタ 80">
          <a:extLst>
            <a:ext uri="{FF2B5EF4-FFF2-40B4-BE49-F238E27FC236}">
              <a16:creationId xmlns:a16="http://schemas.microsoft.com/office/drawing/2014/main" id="{3B04A1AE-8C7A-4466-B17B-9F8789589A3F}"/>
            </a:ext>
          </a:extLst>
        </xdr:cNvPr>
        <xdr:cNvCxnSpPr/>
      </xdr:nvCxnSpPr>
      <xdr:spPr>
        <a:xfrm>
          <a:off x="1130300" y="660400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B0031AB5-FBF9-4B9F-B5F2-F439B07B036C}"/>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F5C8C0C5-FD3B-4C04-9002-FCF070C40B56}"/>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968D39F9-0CC6-46D9-9C45-E2E1194537B6}"/>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D06CAF46-C341-4637-9CCE-C5B1A3F7DD14}"/>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86" name="n_1mainValue【図書館】&#10;有形固定資産減価償却率">
          <a:extLst>
            <a:ext uri="{FF2B5EF4-FFF2-40B4-BE49-F238E27FC236}">
              <a16:creationId xmlns:a16="http://schemas.microsoft.com/office/drawing/2014/main" id="{4176EEB2-AB1D-4CCC-A2A8-CB8C9879AD03}"/>
            </a:ext>
          </a:extLst>
        </xdr:cNvPr>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52087</xdr:rowOff>
    </xdr:from>
    <xdr:ext cx="405111" cy="259045"/>
    <xdr:sp macro="" textlink="">
      <xdr:nvSpPr>
        <xdr:cNvPr id="87" name="n_2mainValue【図書館】&#10;有形固定資産減価償却率">
          <a:extLst>
            <a:ext uri="{FF2B5EF4-FFF2-40B4-BE49-F238E27FC236}">
              <a16:creationId xmlns:a16="http://schemas.microsoft.com/office/drawing/2014/main" id="{A28F3253-AAA5-4262-AA11-FB4B7BCC90D5}"/>
            </a:ext>
          </a:extLst>
        </xdr:cNvPr>
        <xdr:cNvSpPr txBox="1"/>
      </xdr:nvSpPr>
      <xdr:spPr>
        <a:xfrm>
          <a:off x="2705744" y="673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6367</xdr:rowOff>
    </xdr:from>
    <xdr:ext cx="405111" cy="259045"/>
    <xdr:sp macro="" textlink="">
      <xdr:nvSpPr>
        <xdr:cNvPr id="88" name="n_3mainValue【図書館】&#10;有形固定資産減価償却率">
          <a:extLst>
            <a:ext uri="{FF2B5EF4-FFF2-40B4-BE49-F238E27FC236}">
              <a16:creationId xmlns:a16="http://schemas.microsoft.com/office/drawing/2014/main" id="{ECF5121E-E17B-4D2E-ADA5-0DE26A28F921}"/>
            </a:ext>
          </a:extLst>
        </xdr:cNvPr>
        <xdr:cNvSpPr txBox="1"/>
      </xdr:nvSpPr>
      <xdr:spPr>
        <a:xfrm>
          <a:off x="1816744" y="669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130827</xdr:rowOff>
    </xdr:from>
    <xdr:ext cx="405111" cy="259045"/>
    <xdr:sp macro="" textlink="">
      <xdr:nvSpPr>
        <xdr:cNvPr id="89" name="n_4mainValue【図書館】&#10;有形固定資産減価償却率">
          <a:extLst>
            <a:ext uri="{FF2B5EF4-FFF2-40B4-BE49-F238E27FC236}">
              <a16:creationId xmlns:a16="http://schemas.microsoft.com/office/drawing/2014/main" id="{D641910A-F685-4363-97EE-A0248C59ADDC}"/>
            </a:ext>
          </a:extLst>
        </xdr:cNvPr>
        <xdr:cNvSpPr txBox="1"/>
      </xdr:nvSpPr>
      <xdr:spPr>
        <a:xfrm>
          <a:off x="927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BE91CE7-1E0F-43FF-92C6-752448AE90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805DA3F8-5F5A-47B1-A783-7ACBC9A12B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4CF2A1E-20F0-410E-834C-5C8AC321D7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F80747B-9BF1-4C5C-8EBD-1B4C843C6E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CE982CA-4071-47DF-8E12-8D74F339D9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5A6232B-8F79-4ACC-881D-1736E51A54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541199C-40B8-489E-A657-F1DEE664BF4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923C530-0274-4CE5-9CAB-270AA08E1C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D4FDC83-9988-489D-A98E-DB572BC8260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167B7D6-324B-48EE-8796-15CD7767E7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91E8859-D4AB-4A53-B931-DDCBE3BEECE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1540E91-CD97-461A-97F4-D7562673D32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35FF9B8-9788-403E-820D-4DD7B274117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FB0B850-A662-4F7B-9C5C-19065338C43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8F0333E-E6B8-4D3D-9AFE-B5222DB7899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4F812E5-25FB-486B-8F1A-05FA9104C45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779B90A-2407-43DB-8055-FE2F5711BE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D58AFFBD-6009-4723-BAA8-68A6F5F20A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FBF5CA7-120E-4540-9541-CFB152C9BF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109F4DF5-9B6B-4A0F-A607-C4AD5D39162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BEEC73A-1CD9-4F2B-84E9-A748449EC4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DFE048E-9B5E-4521-9D88-943E5908532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4A3EB51-AD13-49D3-9A76-4B87176310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03152631-C832-4888-8232-EDE7219AE90D}"/>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B10CAD8A-FDA0-4D7A-99A7-1E1FB9740A75}"/>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5CA5BA41-25BD-433C-8B69-9C47124A1398}"/>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EEEE4B6B-FA8A-47F7-AE1D-16819456C99F}"/>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AD8E5AF0-E0EA-47C9-812E-F7B285EAF3FE}"/>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DE951FB3-DEDF-42F3-8EB7-04C39EE36A6D}"/>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2181BFE6-E85F-4E55-B7DC-0E60C082B4CF}"/>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5785FC16-421D-4CE2-8457-127825381422}"/>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25D1F605-7FA6-4C60-B066-9FC0461F5354}"/>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5FC5C8A8-A913-4484-A129-2D9F474AA054}"/>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D819DB51-7ED2-4C8A-A158-0F3CE1C9B06C}"/>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A65488-AB71-4D0D-B42C-D59BDF15EA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E86A51-F23B-4640-B46D-12039BBE8A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7FF30B-3E9A-4618-9246-5BD22A0E88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3BF68E7-516A-4AEF-A3CE-E6C40215C0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0FF7D6E-EAF0-4E4C-A9B1-9FE29F19F9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109220</xdr:rowOff>
    </xdr:from>
    <xdr:to>
      <xdr:col>55</xdr:col>
      <xdr:colOff>50800</xdr:colOff>
      <xdr:row>40</xdr:row>
      <xdr:rowOff>39370</xdr:rowOff>
    </xdr:to>
    <xdr:sp macro="" textlink="">
      <xdr:nvSpPr>
        <xdr:cNvPr id="129" name="楕円 128">
          <a:extLst>
            <a:ext uri="{FF2B5EF4-FFF2-40B4-BE49-F238E27FC236}">
              <a16:creationId xmlns:a16="http://schemas.microsoft.com/office/drawing/2014/main" id="{7E7E2752-2E18-43AA-B0EC-9640952EFC80}"/>
            </a:ext>
          </a:extLst>
        </xdr:cNvPr>
        <xdr:cNvSpPr/>
      </xdr:nvSpPr>
      <xdr:spPr>
        <a:xfrm>
          <a:off x="10426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87647</xdr:rowOff>
    </xdr:from>
    <xdr:ext cx="469744" cy="259045"/>
    <xdr:sp macro="" textlink="">
      <xdr:nvSpPr>
        <xdr:cNvPr id="130" name="【図書館】&#10;一人当たり面積該当値テキスト">
          <a:extLst>
            <a:ext uri="{FF2B5EF4-FFF2-40B4-BE49-F238E27FC236}">
              <a16:creationId xmlns:a16="http://schemas.microsoft.com/office/drawing/2014/main" id="{44032E97-B094-4E94-805F-783F9B1C1176}"/>
            </a:ext>
          </a:extLst>
        </xdr:cNvPr>
        <xdr:cNvSpPr txBox="1"/>
      </xdr:nvSpPr>
      <xdr:spPr>
        <a:xfrm>
          <a:off x="10515600"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1" name="楕円 130">
          <a:extLst>
            <a:ext uri="{FF2B5EF4-FFF2-40B4-BE49-F238E27FC236}">
              <a16:creationId xmlns:a16="http://schemas.microsoft.com/office/drawing/2014/main" id="{57C11DE6-C450-4502-9103-06499AB32A71}"/>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160020</xdr:rowOff>
    </xdr:from>
    <xdr:to>
      <xdr:col>55</xdr:col>
      <xdr:colOff>0</xdr:colOff>
      <xdr:row>40</xdr:row>
      <xdr:rowOff>0</xdr:rowOff>
    </xdr:to>
    <xdr:cxnSp macro="">
      <xdr:nvCxnSpPr>
        <xdr:cNvPr id="132" name="直線コネクタ 131">
          <a:extLst>
            <a:ext uri="{FF2B5EF4-FFF2-40B4-BE49-F238E27FC236}">
              <a16:creationId xmlns:a16="http://schemas.microsoft.com/office/drawing/2014/main" id="{0BFAC034-B220-4CB6-9D0E-165E4AB25411}"/>
            </a:ext>
          </a:extLst>
        </xdr:cNvPr>
        <xdr:cNvCxnSpPr/>
      </xdr:nvCxnSpPr>
      <xdr:spPr>
        <a:xfrm flipV="1">
          <a:off x="9639300" y="6846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130175</xdr:rowOff>
    </xdr:from>
    <xdr:to>
      <xdr:col>46</xdr:col>
      <xdr:colOff>38100</xdr:colOff>
      <xdr:row>40</xdr:row>
      <xdr:rowOff>60325</xdr:rowOff>
    </xdr:to>
    <xdr:sp macro="" textlink="">
      <xdr:nvSpPr>
        <xdr:cNvPr id="133" name="楕円 132">
          <a:extLst>
            <a:ext uri="{FF2B5EF4-FFF2-40B4-BE49-F238E27FC236}">
              <a16:creationId xmlns:a16="http://schemas.microsoft.com/office/drawing/2014/main" id="{84F126E3-51E4-4D73-B43F-B73E306F0C6D}"/>
            </a:ext>
          </a:extLst>
        </xdr:cNvPr>
        <xdr:cNvSpPr/>
      </xdr:nvSpPr>
      <xdr:spPr>
        <a:xfrm>
          <a:off x="8699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9525</xdr:rowOff>
    </xdr:to>
    <xdr:cxnSp macro="">
      <xdr:nvCxnSpPr>
        <xdr:cNvPr id="134" name="直線コネクタ 133">
          <a:extLst>
            <a:ext uri="{FF2B5EF4-FFF2-40B4-BE49-F238E27FC236}">
              <a16:creationId xmlns:a16="http://schemas.microsoft.com/office/drawing/2014/main" id="{C0B8D22E-0EFB-4C6C-A409-16E0D7040B0A}"/>
            </a:ext>
          </a:extLst>
        </xdr:cNvPr>
        <xdr:cNvCxnSpPr/>
      </xdr:nvCxnSpPr>
      <xdr:spPr>
        <a:xfrm flipV="1">
          <a:off x="8750300" y="6858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35" name="楕円 134">
          <a:extLst>
            <a:ext uri="{FF2B5EF4-FFF2-40B4-BE49-F238E27FC236}">
              <a16:creationId xmlns:a16="http://schemas.microsoft.com/office/drawing/2014/main" id="{503F3804-C167-4527-BFCF-73ADBFF28477}"/>
            </a:ext>
          </a:extLst>
        </xdr:cNvPr>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xdr:rowOff>
    </xdr:from>
    <xdr:to>
      <xdr:col>45</xdr:col>
      <xdr:colOff>177800</xdr:colOff>
      <xdr:row>40</xdr:row>
      <xdr:rowOff>19050</xdr:rowOff>
    </xdr:to>
    <xdr:cxnSp macro="">
      <xdr:nvCxnSpPr>
        <xdr:cNvPr id="136" name="直線コネクタ 135">
          <a:extLst>
            <a:ext uri="{FF2B5EF4-FFF2-40B4-BE49-F238E27FC236}">
              <a16:creationId xmlns:a16="http://schemas.microsoft.com/office/drawing/2014/main" id="{01C1C663-AAD0-47AB-AA04-6445B4FFB3EF}"/>
            </a:ext>
          </a:extLst>
        </xdr:cNvPr>
        <xdr:cNvCxnSpPr/>
      </xdr:nvCxnSpPr>
      <xdr:spPr>
        <a:xfrm flipV="1">
          <a:off x="7861300" y="6867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147320</xdr:rowOff>
    </xdr:from>
    <xdr:to>
      <xdr:col>36</xdr:col>
      <xdr:colOff>165100</xdr:colOff>
      <xdr:row>40</xdr:row>
      <xdr:rowOff>77470</xdr:rowOff>
    </xdr:to>
    <xdr:sp macro="" textlink="">
      <xdr:nvSpPr>
        <xdr:cNvPr id="137" name="楕円 136">
          <a:extLst>
            <a:ext uri="{FF2B5EF4-FFF2-40B4-BE49-F238E27FC236}">
              <a16:creationId xmlns:a16="http://schemas.microsoft.com/office/drawing/2014/main" id="{631FF58E-4BDD-404B-B988-E7CE09D3E06D}"/>
            </a:ext>
          </a:extLst>
        </xdr:cNvPr>
        <xdr:cNvSpPr/>
      </xdr:nvSpPr>
      <xdr:spPr>
        <a:xfrm>
          <a:off x="692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26670</xdr:rowOff>
    </xdr:to>
    <xdr:cxnSp macro="">
      <xdr:nvCxnSpPr>
        <xdr:cNvPr id="138" name="直線コネクタ 137">
          <a:extLst>
            <a:ext uri="{FF2B5EF4-FFF2-40B4-BE49-F238E27FC236}">
              <a16:creationId xmlns:a16="http://schemas.microsoft.com/office/drawing/2014/main" id="{81602549-29E6-4141-9882-711495171278}"/>
            </a:ext>
          </a:extLst>
        </xdr:cNvPr>
        <xdr:cNvCxnSpPr/>
      </xdr:nvCxnSpPr>
      <xdr:spPr>
        <a:xfrm flipV="1">
          <a:off x="6972300" y="6877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B5A9A535-CC3D-4973-A3EC-BFBDB8892363}"/>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C8F20DDE-FF12-4E0D-94C9-72DF859A9D6B}"/>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9031EB84-9BAE-4621-9475-0AA940594DDB}"/>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a:extLst>
            <a:ext uri="{FF2B5EF4-FFF2-40B4-BE49-F238E27FC236}">
              <a16:creationId xmlns:a16="http://schemas.microsoft.com/office/drawing/2014/main" id="{CF799D13-B8ED-4C0A-8387-00B949E5C881}"/>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3" name="n_1mainValue【図書館】&#10;一人当たり面積">
          <a:extLst>
            <a:ext uri="{FF2B5EF4-FFF2-40B4-BE49-F238E27FC236}">
              <a16:creationId xmlns:a16="http://schemas.microsoft.com/office/drawing/2014/main" id="{3D4C1706-BD1C-43D2-BE1D-376BF9FCF78B}"/>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51452</xdr:rowOff>
    </xdr:from>
    <xdr:ext cx="469744" cy="259045"/>
    <xdr:sp macro="" textlink="">
      <xdr:nvSpPr>
        <xdr:cNvPr id="144" name="n_2mainValue【図書館】&#10;一人当たり面積">
          <a:extLst>
            <a:ext uri="{FF2B5EF4-FFF2-40B4-BE49-F238E27FC236}">
              <a16:creationId xmlns:a16="http://schemas.microsoft.com/office/drawing/2014/main" id="{7A3DB1CE-B086-420B-9018-D658C5233706}"/>
            </a:ext>
          </a:extLst>
        </xdr:cNvPr>
        <xdr:cNvSpPr txBox="1"/>
      </xdr:nvSpPr>
      <xdr:spPr>
        <a:xfrm>
          <a:off x="8515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45" name="n_3mainValue【図書館】&#10;一人当たり面積">
          <a:extLst>
            <a:ext uri="{FF2B5EF4-FFF2-40B4-BE49-F238E27FC236}">
              <a16:creationId xmlns:a16="http://schemas.microsoft.com/office/drawing/2014/main" id="{B4ECB72C-08E4-4047-8291-BAC3F40021EF}"/>
            </a:ext>
          </a:extLst>
        </xdr:cNvPr>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68597</xdr:rowOff>
    </xdr:from>
    <xdr:ext cx="469744" cy="259045"/>
    <xdr:sp macro="" textlink="">
      <xdr:nvSpPr>
        <xdr:cNvPr id="146" name="n_4mainValue【図書館】&#10;一人当たり面積">
          <a:extLst>
            <a:ext uri="{FF2B5EF4-FFF2-40B4-BE49-F238E27FC236}">
              <a16:creationId xmlns:a16="http://schemas.microsoft.com/office/drawing/2014/main" id="{F7F01DE1-8B83-4867-80AD-6ED83D94F14F}"/>
            </a:ext>
          </a:extLst>
        </xdr:cNvPr>
        <xdr:cNvSpPr txBox="1"/>
      </xdr:nvSpPr>
      <xdr:spPr>
        <a:xfrm>
          <a:off x="6737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2C8EDED-D1B1-4FE5-9E63-0928DCB424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993BF60-9B9D-4EE7-8640-568CCAF969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397FE85-D5F3-493D-B8DB-9BBE501DE3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426C931-AB34-4513-9F04-039722BF5A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F5781F5-D0EF-44AB-810D-F33DB7EA39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603948D-A7D4-4367-94C9-44007A887F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D394AE-DFCF-4E98-9FA5-5EE7349B6E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60120D8-AE2C-4BB7-8BCB-A07CEFB68E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BD51706-6E3A-4484-89FD-5C9F485C4E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F223726-99F6-4697-9FAA-E6C5EE5722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73C92F0-3D26-4922-8679-E9CEBAD8F75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DB42E14-64B2-492F-9A32-0C9D208C32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8162BB6-4C6C-421C-8057-45699718BEE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765064A-A40F-4C4B-B053-4B2B66363A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9F4DE3A-A817-45EB-BFC9-E6F995F286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16D5833-190A-4E2E-9698-C1DB86B493A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CF2818-806A-4AB9-B892-ABD3FDD87E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94BF8E3-B5E8-4A81-9FFA-C3071555A63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4233A78-3935-47A8-B8D1-1516A22A3B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0BEA4C2-DB9A-4593-8693-354177C70D6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516AC3F-74D3-4A89-926C-19E4ABEC408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31A640B-A2A8-439F-8626-77907E2E1B2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63D2ECB-2A98-4173-A967-E4D986DEB12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E8739DE-366B-4271-A1E7-687053D081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AFDD8D4-CEFC-4FB8-8FE3-34524D832C0B}"/>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A7A3445-549D-4067-8122-E7F2E2E7F67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A125C83-1353-4093-BE3F-1847E15ADA5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9ECFEC8-B215-4E96-AFFF-ADAFAD2E4E5F}"/>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3FB3295C-CA64-4F3A-8125-B6AE52C1462D}"/>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C2484D8-40F9-404D-9E07-D8C1B48D600B}"/>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8295F42F-4242-46DD-A14B-149670D170A3}"/>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C03B763B-AB45-49EA-9D08-6890254A429E}"/>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21F81975-5CC4-4055-BC91-4C8F546309EE}"/>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C91F9BCF-0F4E-4FBC-8161-C4D97FEFD58A}"/>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124E5FD6-6B3D-4331-B49D-4BD29C3EDC4B}"/>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31E001-1F56-4B06-A9F9-1E25095E1D1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012B15F-AE67-4E37-98A8-31F037408B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EAD0AB-1D3A-497A-9778-A5721F12005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4BA5BC-8DA8-4479-9626-54942F3379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AAD274-A33C-43E0-B491-CC1C001499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61595</xdr:rowOff>
    </xdr:from>
    <xdr:to>
      <xdr:col>24</xdr:col>
      <xdr:colOff>114300</xdr:colOff>
      <xdr:row>61</xdr:row>
      <xdr:rowOff>163195</xdr:rowOff>
    </xdr:to>
    <xdr:sp macro="" textlink="">
      <xdr:nvSpPr>
        <xdr:cNvPr id="187" name="楕円 186">
          <a:extLst>
            <a:ext uri="{FF2B5EF4-FFF2-40B4-BE49-F238E27FC236}">
              <a16:creationId xmlns:a16="http://schemas.microsoft.com/office/drawing/2014/main" id="{C37393DB-7023-4B9F-9445-ABBB93080659}"/>
            </a:ext>
          </a:extLst>
        </xdr:cNvPr>
        <xdr:cNvSpPr/>
      </xdr:nvSpPr>
      <xdr:spPr>
        <a:xfrm>
          <a:off x="45847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40022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570C0EA-1EE3-4CE0-9E18-3E87F5D09E72}"/>
            </a:ext>
          </a:extLst>
        </xdr:cNvPr>
        <xdr:cNvSpPr txBox="1"/>
      </xdr:nvSpPr>
      <xdr:spPr>
        <a:xfrm>
          <a:off x="4673600"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73025</xdr:rowOff>
    </xdr:from>
    <xdr:to>
      <xdr:col>20</xdr:col>
      <xdr:colOff>38100</xdr:colOff>
      <xdr:row>62</xdr:row>
      <xdr:rowOff>3175</xdr:rowOff>
    </xdr:to>
    <xdr:sp macro="" textlink="">
      <xdr:nvSpPr>
        <xdr:cNvPr id="189" name="楕円 188">
          <a:extLst>
            <a:ext uri="{FF2B5EF4-FFF2-40B4-BE49-F238E27FC236}">
              <a16:creationId xmlns:a16="http://schemas.microsoft.com/office/drawing/2014/main" id="{4DDAD946-31CF-40D2-ABCF-F136F56CB390}"/>
            </a:ext>
          </a:extLst>
        </xdr:cNvPr>
        <xdr:cNvSpPr/>
      </xdr:nvSpPr>
      <xdr:spPr>
        <a:xfrm>
          <a:off x="3746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112395</xdr:rowOff>
    </xdr:from>
    <xdr:to>
      <xdr:col>24</xdr:col>
      <xdr:colOff>63500</xdr:colOff>
      <xdr:row>61</xdr:row>
      <xdr:rowOff>123825</xdr:rowOff>
    </xdr:to>
    <xdr:cxnSp macro="">
      <xdr:nvCxnSpPr>
        <xdr:cNvPr id="190" name="直線コネクタ 189">
          <a:extLst>
            <a:ext uri="{FF2B5EF4-FFF2-40B4-BE49-F238E27FC236}">
              <a16:creationId xmlns:a16="http://schemas.microsoft.com/office/drawing/2014/main" id="{A7E94063-3535-48B2-B644-1A69699F98C5}"/>
            </a:ext>
          </a:extLst>
        </xdr:cNvPr>
        <xdr:cNvCxnSpPr/>
      </xdr:nvCxnSpPr>
      <xdr:spPr>
        <a:xfrm flipV="1">
          <a:off x="3797300" y="105708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46355</xdr:rowOff>
    </xdr:from>
    <xdr:to>
      <xdr:col>15</xdr:col>
      <xdr:colOff>101600</xdr:colOff>
      <xdr:row>61</xdr:row>
      <xdr:rowOff>147955</xdr:rowOff>
    </xdr:to>
    <xdr:sp macro="" textlink="">
      <xdr:nvSpPr>
        <xdr:cNvPr id="191" name="楕円 190">
          <a:extLst>
            <a:ext uri="{FF2B5EF4-FFF2-40B4-BE49-F238E27FC236}">
              <a16:creationId xmlns:a16="http://schemas.microsoft.com/office/drawing/2014/main" id="{2061F556-104A-4448-A6F3-188C42305345}"/>
            </a:ext>
          </a:extLst>
        </xdr:cNvPr>
        <xdr:cNvSpPr/>
      </xdr:nvSpPr>
      <xdr:spPr>
        <a:xfrm>
          <a:off x="2857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97155</xdr:rowOff>
    </xdr:from>
    <xdr:to>
      <xdr:col>19</xdr:col>
      <xdr:colOff>177800</xdr:colOff>
      <xdr:row>61</xdr:row>
      <xdr:rowOff>123825</xdr:rowOff>
    </xdr:to>
    <xdr:cxnSp macro="">
      <xdr:nvCxnSpPr>
        <xdr:cNvPr id="192" name="直線コネクタ 191">
          <a:extLst>
            <a:ext uri="{FF2B5EF4-FFF2-40B4-BE49-F238E27FC236}">
              <a16:creationId xmlns:a16="http://schemas.microsoft.com/office/drawing/2014/main" id="{372A4A8E-1386-4B5B-979F-A10DC5182F6D}"/>
            </a:ext>
          </a:extLst>
        </xdr:cNvPr>
        <xdr:cNvCxnSpPr/>
      </xdr:nvCxnSpPr>
      <xdr:spPr>
        <a:xfrm>
          <a:off x="2908300" y="105556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93" name="楕円 192">
          <a:extLst>
            <a:ext uri="{FF2B5EF4-FFF2-40B4-BE49-F238E27FC236}">
              <a16:creationId xmlns:a16="http://schemas.microsoft.com/office/drawing/2014/main" id="{65849019-ACEE-4C78-8F34-DF17EAA7553A}"/>
            </a:ext>
          </a:extLst>
        </xdr:cNvPr>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97155</xdr:rowOff>
    </xdr:to>
    <xdr:cxnSp macro="">
      <xdr:nvCxnSpPr>
        <xdr:cNvPr id="194" name="直線コネクタ 193">
          <a:extLst>
            <a:ext uri="{FF2B5EF4-FFF2-40B4-BE49-F238E27FC236}">
              <a16:creationId xmlns:a16="http://schemas.microsoft.com/office/drawing/2014/main" id="{74A80BD8-9496-4D54-9990-262E8945CB03}"/>
            </a:ext>
          </a:extLst>
        </xdr:cNvPr>
        <xdr:cNvCxnSpPr/>
      </xdr:nvCxnSpPr>
      <xdr:spPr>
        <a:xfrm>
          <a:off x="2019300" y="105117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139700</xdr:rowOff>
    </xdr:from>
    <xdr:to>
      <xdr:col>6</xdr:col>
      <xdr:colOff>38100</xdr:colOff>
      <xdr:row>61</xdr:row>
      <xdr:rowOff>69850</xdr:rowOff>
    </xdr:to>
    <xdr:sp macro="" textlink="">
      <xdr:nvSpPr>
        <xdr:cNvPr id="195" name="楕円 194">
          <a:extLst>
            <a:ext uri="{FF2B5EF4-FFF2-40B4-BE49-F238E27FC236}">
              <a16:creationId xmlns:a16="http://schemas.microsoft.com/office/drawing/2014/main" id="{91A3BA8E-8501-436B-9ACD-3541DC31DDC3}"/>
            </a:ext>
          </a:extLst>
        </xdr:cNvPr>
        <xdr:cNvSpPr/>
      </xdr:nvSpPr>
      <xdr:spPr>
        <a:xfrm>
          <a:off x="107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19050</xdr:rowOff>
    </xdr:from>
    <xdr:to>
      <xdr:col>10</xdr:col>
      <xdr:colOff>114300</xdr:colOff>
      <xdr:row>61</xdr:row>
      <xdr:rowOff>53340</xdr:rowOff>
    </xdr:to>
    <xdr:cxnSp macro="">
      <xdr:nvCxnSpPr>
        <xdr:cNvPr id="196" name="直線コネクタ 195">
          <a:extLst>
            <a:ext uri="{FF2B5EF4-FFF2-40B4-BE49-F238E27FC236}">
              <a16:creationId xmlns:a16="http://schemas.microsoft.com/office/drawing/2014/main" id="{D0AFA42C-4209-4DB7-8DDA-16A1D2166682}"/>
            </a:ext>
          </a:extLst>
        </xdr:cNvPr>
        <xdr:cNvCxnSpPr/>
      </xdr:nvCxnSpPr>
      <xdr:spPr>
        <a:xfrm>
          <a:off x="1130300" y="10477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7C5620AF-F21E-4BBD-92CA-6597ADAE6D96}"/>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78C37B06-801A-4B08-A95E-909B545A020D}"/>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0A978864-4F79-4307-9C0D-A583E0F87786}"/>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0" name="n_4aveValue【体育館・プール】&#10;有形固定資産減価償却率">
          <a:extLst>
            <a:ext uri="{FF2B5EF4-FFF2-40B4-BE49-F238E27FC236}">
              <a16:creationId xmlns:a16="http://schemas.microsoft.com/office/drawing/2014/main" id="{92A37CD3-805E-4967-8EE1-421A896DF704}"/>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165752</xdr:rowOff>
    </xdr:from>
    <xdr:ext cx="405111" cy="259045"/>
    <xdr:sp macro="" textlink="">
      <xdr:nvSpPr>
        <xdr:cNvPr id="201" name="n_1mainValue【体育館・プール】&#10;有形固定資産減価償却率">
          <a:extLst>
            <a:ext uri="{FF2B5EF4-FFF2-40B4-BE49-F238E27FC236}">
              <a16:creationId xmlns:a16="http://schemas.microsoft.com/office/drawing/2014/main" id="{C2236670-1218-4AA1-99E2-6F705C608095}"/>
            </a:ext>
          </a:extLst>
        </xdr:cNvPr>
        <xdr:cNvSpPr txBox="1"/>
      </xdr:nvSpPr>
      <xdr:spPr>
        <a:xfrm>
          <a:off x="3582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139082</xdr:rowOff>
    </xdr:from>
    <xdr:ext cx="405111" cy="259045"/>
    <xdr:sp macro="" textlink="">
      <xdr:nvSpPr>
        <xdr:cNvPr id="202" name="n_2mainValue【体育館・プール】&#10;有形固定資産減価償却率">
          <a:extLst>
            <a:ext uri="{FF2B5EF4-FFF2-40B4-BE49-F238E27FC236}">
              <a16:creationId xmlns:a16="http://schemas.microsoft.com/office/drawing/2014/main" id="{CB2B45B4-938E-483E-8745-D5D23039B518}"/>
            </a:ext>
          </a:extLst>
        </xdr:cNvPr>
        <xdr:cNvSpPr txBox="1"/>
      </xdr:nvSpPr>
      <xdr:spPr>
        <a:xfrm>
          <a:off x="2705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203" name="n_3mainValue【体育館・プール】&#10;有形固定資産減価償却率">
          <a:extLst>
            <a:ext uri="{FF2B5EF4-FFF2-40B4-BE49-F238E27FC236}">
              <a16:creationId xmlns:a16="http://schemas.microsoft.com/office/drawing/2014/main" id="{DE3D3616-B846-4C1D-A064-68B86E81B72E}"/>
            </a:ext>
          </a:extLst>
        </xdr:cNvPr>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86377</xdr:rowOff>
    </xdr:from>
    <xdr:ext cx="405111" cy="259045"/>
    <xdr:sp macro="" textlink="">
      <xdr:nvSpPr>
        <xdr:cNvPr id="204" name="n_4mainValue【体育館・プール】&#10;有形固定資産減価償却率">
          <a:extLst>
            <a:ext uri="{FF2B5EF4-FFF2-40B4-BE49-F238E27FC236}">
              <a16:creationId xmlns:a16="http://schemas.microsoft.com/office/drawing/2014/main" id="{FBEFE351-A8E3-43B7-A34B-50F0399C289B}"/>
            </a:ext>
          </a:extLst>
        </xdr:cNvPr>
        <xdr:cNvSpPr txBox="1"/>
      </xdr:nvSpPr>
      <xdr:spPr>
        <a:xfrm>
          <a:off x="927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EEE244A-88CA-4896-B765-BCF47105ED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7FE109-FCEE-42C7-8392-CB720D5EF1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5E4BF05-C1EE-45E0-B8A0-72C485A28C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6E9E92C-49D1-4465-9B88-E4CEC7ECD8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ED27483-861C-4632-8FA5-1EA6D652A7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5252581-9504-400E-A388-041C18A9D2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B086801-95B3-43A8-9F25-A82E9787643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A6A12AB-AD44-483F-816B-8391048256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276815-B02B-41E9-98C4-FB98A0DA7E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58F9DD6-BA70-4BD3-A1D7-DAB9A2033C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712BFFE-D625-4BF3-B734-13880F59111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CE4C440A-99DA-4A63-9902-AACD3354D69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5A4E596-B304-41B4-BB15-B5D38904557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546A4FC9-10EB-481F-8DDA-56B5DED5D07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B045554-5242-4DF2-B7E1-29A5D8C6D11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E5350756-B53B-4702-BC38-4C19A5744DF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C9A54B7-0B82-44AE-A67C-BD6CFC9E07E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14C648EC-18AA-44EA-A4EF-CD76A8EDEE7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240BD73-8705-451C-8966-10466D82704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1D7F09D3-B2B3-46D6-A6A3-2460DADFE5A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3C90A9B-5EDA-4D7D-9D4F-D418862796B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47EBAACD-CBAD-4E50-B5A9-D43A638392A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A444A60-643F-42AD-B1FB-15608EF449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99A7DCC-5ED6-426D-994E-8217A021E8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C269C48-0214-4EB3-9E23-DC32181931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B21AF390-329D-4C6D-9E60-CC32BBD1378C}"/>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63C5A439-7660-43CD-8CCA-7E86696B27B1}"/>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31F575A9-2BDF-496F-A146-F9EB53C833E8}"/>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EDD45F82-98EA-4B78-AE48-E33F45404D5D}"/>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37532EA9-3F46-432B-A7D8-CE6C62918F2B}"/>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94C0B2F9-4103-4C17-97D5-08064B4B5895}"/>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46E8D6A5-32BD-42A6-84D3-A19F1BFFE7E7}"/>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9EA6F15A-9CAF-49B0-831D-4DAF2B3813BA}"/>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EBF9DF95-38F0-4213-BAAD-6DF52E83B18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D231B793-953C-44DC-BE66-13AFAE83B70F}"/>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70197634-DA47-472A-993B-17545456EF79}"/>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BB50E7-C265-4AC3-8EA3-BA58679698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131C09C-692E-4F02-856F-B208E8B0B8B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B17075-E555-4C01-9104-960741A72C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323AD23-0DE2-4AA2-92E7-E4B9A55B4F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B43B613-AA9E-4ECB-B7D8-9D3A835E78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153634</xdr:rowOff>
    </xdr:from>
    <xdr:to>
      <xdr:col>55</xdr:col>
      <xdr:colOff>50800</xdr:colOff>
      <xdr:row>63</xdr:row>
      <xdr:rowOff>83784</xdr:rowOff>
    </xdr:to>
    <xdr:sp macro="" textlink="">
      <xdr:nvSpPr>
        <xdr:cNvPr id="246" name="楕円 245">
          <a:extLst>
            <a:ext uri="{FF2B5EF4-FFF2-40B4-BE49-F238E27FC236}">
              <a16:creationId xmlns:a16="http://schemas.microsoft.com/office/drawing/2014/main" id="{D724F384-A826-4C39-987E-96F920D99C37}"/>
            </a:ext>
          </a:extLst>
        </xdr:cNvPr>
        <xdr:cNvSpPr/>
      </xdr:nvSpPr>
      <xdr:spPr>
        <a:xfrm>
          <a:off x="10426700" y="107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132061</xdr:rowOff>
    </xdr:from>
    <xdr:ext cx="469744" cy="259045"/>
    <xdr:sp macro="" textlink="">
      <xdr:nvSpPr>
        <xdr:cNvPr id="247" name="【体育館・プール】&#10;一人当たり面積該当値テキスト">
          <a:extLst>
            <a:ext uri="{FF2B5EF4-FFF2-40B4-BE49-F238E27FC236}">
              <a16:creationId xmlns:a16="http://schemas.microsoft.com/office/drawing/2014/main" id="{1058836E-3E54-45A0-A544-E7DFEC241FFD}"/>
            </a:ext>
          </a:extLst>
        </xdr:cNvPr>
        <xdr:cNvSpPr txBox="1"/>
      </xdr:nvSpPr>
      <xdr:spPr>
        <a:xfrm>
          <a:off x="10515600" y="1076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162124</xdr:rowOff>
    </xdr:from>
    <xdr:to>
      <xdr:col>50</xdr:col>
      <xdr:colOff>165100</xdr:colOff>
      <xdr:row>63</xdr:row>
      <xdr:rowOff>92274</xdr:rowOff>
    </xdr:to>
    <xdr:sp macro="" textlink="">
      <xdr:nvSpPr>
        <xdr:cNvPr id="248" name="楕円 247">
          <a:extLst>
            <a:ext uri="{FF2B5EF4-FFF2-40B4-BE49-F238E27FC236}">
              <a16:creationId xmlns:a16="http://schemas.microsoft.com/office/drawing/2014/main" id="{B004F8E9-BFD5-46CC-9858-C53BCFA1A3E8}"/>
            </a:ext>
          </a:extLst>
        </xdr:cNvPr>
        <xdr:cNvSpPr/>
      </xdr:nvSpPr>
      <xdr:spPr>
        <a:xfrm>
          <a:off x="9588500" y="107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32984</xdr:rowOff>
    </xdr:from>
    <xdr:to>
      <xdr:col>55</xdr:col>
      <xdr:colOff>0</xdr:colOff>
      <xdr:row>63</xdr:row>
      <xdr:rowOff>41474</xdr:rowOff>
    </xdr:to>
    <xdr:cxnSp macro="">
      <xdr:nvCxnSpPr>
        <xdr:cNvPr id="249" name="直線コネクタ 248">
          <a:extLst>
            <a:ext uri="{FF2B5EF4-FFF2-40B4-BE49-F238E27FC236}">
              <a16:creationId xmlns:a16="http://schemas.microsoft.com/office/drawing/2014/main" id="{9466B936-EFA4-487F-AB1D-535A0DD3A04F}"/>
            </a:ext>
          </a:extLst>
        </xdr:cNvPr>
        <xdr:cNvCxnSpPr/>
      </xdr:nvCxnSpPr>
      <xdr:spPr>
        <a:xfrm flipV="1">
          <a:off x="9639300" y="10834334"/>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168003</xdr:rowOff>
    </xdr:from>
    <xdr:to>
      <xdr:col>46</xdr:col>
      <xdr:colOff>38100</xdr:colOff>
      <xdr:row>63</xdr:row>
      <xdr:rowOff>98153</xdr:rowOff>
    </xdr:to>
    <xdr:sp macro="" textlink="">
      <xdr:nvSpPr>
        <xdr:cNvPr id="250" name="楕円 249">
          <a:extLst>
            <a:ext uri="{FF2B5EF4-FFF2-40B4-BE49-F238E27FC236}">
              <a16:creationId xmlns:a16="http://schemas.microsoft.com/office/drawing/2014/main" id="{8315E47D-A672-480B-AFFE-3C67CF027170}"/>
            </a:ext>
          </a:extLst>
        </xdr:cNvPr>
        <xdr:cNvSpPr/>
      </xdr:nvSpPr>
      <xdr:spPr>
        <a:xfrm>
          <a:off x="8699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41474</xdr:rowOff>
    </xdr:from>
    <xdr:to>
      <xdr:col>50</xdr:col>
      <xdr:colOff>114300</xdr:colOff>
      <xdr:row>63</xdr:row>
      <xdr:rowOff>47353</xdr:rowOff>
    </xdr:to>
    <xdr:cxnSp macro="">
      <xdr:nvCxnSpPr>
        <xdr:cNvPr id="251" name="直線コネクタ 250">
          <a:extLst>
            <a:ext uri="{FF2B5EF4-FFF2-40B4-BE49-F238E27FC236}">
              <a16:creationId xmlns:a16="http://schemas.microsoft.com/office/drawing/2014/main" id="{544569E7-7C7A-4470-ADD6-1D508C1D8A0D}"/>
            </a:ext>
          </a:extLst>
        </xdr:cNvPr>
        <xdr:cNvCxnSpPr/>
      </xdr:nvCxnSpPr>
      <xdr:spPr>
        <a:xfrm flipV="1">
          <a:off x="8750300" y="10842824"/>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3411</xdr:rowOff>
    </xdr:from>
    <xdr:to>
      <xdr:col>41</xdr:col>
      <xdr:colOff>101600</xdr:colOff>
      <xdr:row>63</xdr:row>
      <xdr:rowOff>105011</xdr:rowOff>
    </xdr:to>
    <xdr:sp macro="" textlink="">
      <xdr:nvSpPr>
        <xdr:cNvPr id="252" name="楕円 251">
          <a:extLst>
            <a:ext uri="{FF2B5EF4-FFF2-40B4-BE49-F238E27FC236}">
              <a16:creationId xmlns:a16="http://schemas.microsoft.com/office/drawing/2014/main" id="{8DF5BB6E-585B-40AA-B3E7-71D0FF566CD3}"/>
            </a:ext>
          </a:extLst>
        </xdr:cNvPr>
        <xdr:cNvSpPr/>
      </xdr:nvSpPr>
      <xdr:spPr>
        <a:xfrm>
          <a:off x="7810500" y="10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47353</xdr:rowOff>
    </xdr:from>
    <xdr:to>
      <xdr:col>45</xdr:col>
      <xdr:colOff>177800</xdr:colOff>
      <xdr:row>63</xdr:row>
      <xdr:rowOff>54211</xdr:rowOff>
    </xdr:to>
    <xdr:cxnSp macro="">
      <xdr:nvCxnSpPr>
        <xdr:cNvPr id="253" name="直線コネクタ 252">
          <a:extLst>
            <a:ext uri="{FF2B5EF4-FFF2-40B4-BE49-F238E27FC236}">
              <a16:creationId xmlns:a16="http://schemas.microsoft.com/office/drawing/2014/main" id="{AAE47EB7-142C-4075-B7AA-F8505421EAD1}"/>
            </a:ext>
          </a:extLst>
        </xdr:cNvPr>
        <xdr:cNvCxnSpPr/>
      </xdr:nvCxnSpPr>
      <xdr:spPr>
        <a:xfrm flipV="1">
          <a:off x="7861300" y="1084870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xdr:rowOff>
    </xdr:from>
    <xdr:to>
      <xdr:col>36</xdr:col>
      <xdr:colOff>165100</xdr:colOff>
      <xdr:row>63</xdr:row>
      <xdr:rowOff>110236</xdr:rowOff>
    </xdr:to>
    <xdr:sp macro="" textlink="">
      <xdr:nvSpPr>
        <xdr:cNvPr id="254" name="楕円 253">
          <a:extLst>
            <a:ext uri="{FF2B5EF4-FFF2-40B4-BE49-F238E27FC236}">
              <a16:creationId xmlns:a16="http://schemas.microsoft.com/office/drawing/2014/main" id="{98C6DD6F-D30F-4217-964E-FA931A496D18}"/>
            </a:ext>
          </a:extLst>
        </xdr:cNvPr>
        <xdr:cNvSpPr/>
      </xdr:nvSpPr>
      <xdr:spPr>
        <a:xfrm>
          <a:off x="6921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54211</xdr:rowOff>
    </xdr:from>
    <xdr:to>
      <xdr:col>41</xdr:col>
      <xdr:colOff>50800</xdr:colOff>
      <xdr:row>63</xdr:row>
      <xdr:rowOff>59436</xdr:rowOff>
    </xdr:to>
    <xdr:cxnSp macro="">
      <xdr:nvCxnSpPr>
        <xdr:cNvPr id="255" name="直線コネクタ 254">
          <a:extLst>
            <a:ext uri="{FF2B5EF4-FFF2-40B4-BE49-F238E27FC236}">
              <a16:creationId xmlns:a16="http://schemas.microsoft.com/office/drawing/2014/main" id="{4E5160C2-21CE-4E7C-A519-450B97FDAA55}"/>
            </a:ext>
          </a:extLst>
        </xdr:cNvPr>
        <xdr:cNvCxnSpPr/>
      </xdr:nvCxnSpPr>
      <xdr:spPr>
        <a:xfrm flipV="1">
          <a:off x="6972300" y="1085556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ADD97C9E-1831-4F7E-8581-7AA10211671B}"/>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A6141E63-DD59-4BD0-951A-98C0503D9A17}"/>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7E7DE7B5-92EE-4DDF-981B-853E48860E98}"/>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59" name="n_4aveValue【体育館・プール】&#10;一人当たり面積">
          <a:extLst>
            <a:ext uri="{FF2B5EF4-FFF2-40B4-BE49-F238E27FC236}">
              <a16:creationId xmlns:a16="http://schemas.microsoft.com/office/drawing/2014/main" id="{2D4EB788-2E01-490F-A452-0C09AFCDDB8E}"/>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83401</xdr:rowOff>
    </xdr:from>
    <xdr:ext cx="469744" cy="259045"/>
    <xdr:sp macro="" textlink="">
      <xdr:nvSpPr>
        <xdr:cNvPr id="260" name="n_1mainValue【体育館・プール】&#10;一人当たり面積">
          <a:extLst>
            <a:ext uri="{FF2B5EF4-FFF2-40B4-BE49-F238E27FC236}">
              <a16:creationId xmlns:a16="http://schemas.microsoft.com/office/drawing/2014/main" id="{F911F203-0456-4DB9-B31C-B003EBE1836E}"/>
            </a:ext>
          </a:extLst>
        </xdr:cNvPr>
        <xdr:cNvSpPr txBox="1"/>
      </xdr:nvSpPr>
      <xdr:spPr>
        <a:xfrm>
          <a:off x="9391727" y="108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89280</xdr:rowOff>
    </xdr:from>
    <xdr:ext cx="469744" cy="259045"/>
    <xdr:sp macro="" textlink="">
      <xdr:nvSpPr>
        <xdr:cNvPr id="261" name="n_2mainValue【体育館・プール】&#10;一人当たり面積">
          <a:extLst>
            <a:ext uri="{FF2B5EF4-FFF2-40B4-BE49-F238E27FC236}">
              <a16:creationId xmlns:a16="http://schemas.microsoft.com/office/drawing/2014/main" id="{42F25EEC-3EC4-447C-B8C4-C7AEC7F2CB94}"/>
            </a:ext>
          </a:extLst>
        </xdr:cNvPr>
        <xdr:cNvSpPr txBox="1"/>
      </xdr:nvSpPr>
      <xdr:spPr>
        <a:xfrm>
          <a:off x="85154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96138</xdr:rowOff>
    </xdr:from>
    <xdr:ext cx="469744" cy="259045"/>
    <xdr:sp macro="" textlink="">
      <xdr:nvSpPr>
        <xdr:cNvPr id="262" name="n_3mainValue【体育館・プール】&#10;一人当たり面積">
          <a:extLst>
            <a:ext uri="{FF2B5EF4-FFF2-40B4-BE49-F238E27FC236}">
              <a16:creationId xmlns:a16="http://schemas.microsoft.com/office/drawing/2014/main" id="{03164B78-8311-4ADE-999D-2DD9203B610B}"/>
            </a:ext>
          </a:extLst>
        </xdr:cNvPr>
        <xdr:cNvSpPr txBox="1"/>
      </xdr:nvSpPr>
      <xdr:spPr>
        <a:xfrm>
          <a:off x="7626427" y="10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101363</xdr:rowOff>
    </xdr:from>
    <xdr:ext cx="469744" cy="259045"/>
    <xdr:sp macro="" textlink="">
      <xdr:nvSpPr>
        <xdr:cNvPr id="263" name="n_4mainValue【体育館・プール】&#10;一人当たり面積">
          <a:extLst>
            <a:ext uri="{FF2B5EF4-FFF2-40B4-BE49-F238E27FC236}">
              <a16:creationId xmlns:a16="http://schemas.microsoft.com/office/drawing/2014/main" id="{657673C6-7656-4871-8FCD-2EC557582927}"/>
            </a:ext>
          </a:extLst>
        </xdr:cNvPr>
        <xdr:cNvSpPr txBox="1"/>
      </xdr:nvSpPr>
      <xdr:spPr>
        <a:xfrm>
          <a:off x="6737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E7F0A10-028A-4BCC-92D7-6477A1C31C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513EFDD-03EB-4AEB-B1F4-211F708556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34E1C32-30F8-48DB-A1D7-490B5A51C96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8D6E205-7BCB-410F-AA35-484602A690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3804ABE-BB6A-4675-BBA6-AD471BA554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9B59EBC-75A8-4159-B16B-B99E02018E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8C4434B-BE2A-4D18-93AB-C5DB776312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485A817-E26B-418A-9747-49AAE89D2FD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5D56EC8-4EC1-446E-9812-F3C3B789FD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0AE2E53-C696-4215-942F-527BC71FF9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BE6D550-90B7-4A5F-B5ED-417A4935FCF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5A7D052F-29BC-4698-BBFB-7748F04A7EA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B282569-1867-4C84-A8C9-5F4CA8A30BA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E73DCA11-E2BA-422B-BACD-293B1FFAD56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62A7E9A-F4F6-4A4E-990B-5B83F1B8636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199EE750-5DAB-4A76-8A53-0C6E7F030DB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24924B08-9152-4D86-A577-E9FF8019833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48AE772-06B3-41B9-BE9A-CAEB5AF9FF4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4CEAE49-DEC2-43B8-8444-4CCD8E790CA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BC27C19-8248-4A5E-BD27-E6E4B03608D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530D386C-1209-476C-9C73-3C422035500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66710A3-CC20-49BC-ABA9-25B81AE1785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A4D7CDB-98B8-4A07-ADC6-E750315850E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5FDF1D8-CC26-4B69-B2EA-C813DEA5E1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9375BE23-556E-4DF1-90CD-158E63F741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835C9A4-7755-4337-AE85-4D84EEB0FB2F}"/>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1E83D3C1-AE4E-40E4-BDD5-D81561C69B1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EF30426-361B-4E41-A65B-CE944BB3A04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17972995-22FD-43D0-99BF-9CC84978FC43}"/>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BBEB864B-0C30-41AB-9B89-999F3AF4718B}"/>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E275F2E-4D01-4D40-B5A7-8A5903864883}"/>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E9B23071-881A-4068-9D65-F426B969ACBF}"/>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6635960F-A920-4C66-BE9E-242996A6CEFF}"/>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988B3EE5-2A24-4B49-8ABF-FBCB52644790}"/>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604610A3-E92B-488D-92E1-D6781DBC4AD9}"/>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a:extLst>
            <a:ext uri="{FF2B5EF4-FFF2-40B4-BE49-F238E27FC236}">
              <a16:creationId xmlns:a16="http://schemas.microsoft.com/office/drawing/2014/main" id="{6DC74445-7F2F-4ADC-90A7-F52DE3CC957E}"/>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02072B-089D-4DEB-85A6-FB00552548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0B6DCCE-75AD-4302-835B-357E822A86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1FE68C-8BD7-4380-B435-C287B82586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3973BD3-9BE3-4CEF-A134-22EBE3996B7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857C252-53B9-49B0-AF82-FA19878BAE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36286</xdr:rowOff>
    </xdr:from>
    <xdr:to>
      <xdr:col>24</xdr:col>
      <xdr:colOff>114300</xdr:colOff>
      <xdr:row>83</xdr:row>
      <xdr:rowOff>137886</xdr:rowOff>
    </xdr:to>
    <xdr:sp macro="" textlink="">
      <xdr:nvSpPr>
        <xdr:cNvPr id="305" name="楕円 304">
          <a:extLst>
            <a:ext uri="{FF2B5EF4-FFF2-40B4-BE49-F238E27FC236}">
              <a16:creationId xmlns:a16="http://schemas.microsoft.com/office/drawing/2014/main" id="{09AC63A3-14A5-44F3-A41F-1E2BB30A0500}"/>
            </a:ext>
          </a:extLst>
        </xdr:cNvPr>
        <xdr:cNvSpPr/>
      </xdr:nvSpPr>
      <xdr:spPr>
        <a:xfrm>
          <a:off x="45847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14713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BB0DD4CC-3F05-48BF-8700-7D8B563B0F6B}"/>
            </a:ext>
          </a:extLst>
        </xdr:cNvPr>
        <xdr:cNvSpPr txBox="1"/>
      </xdr:nvSpPr>
      <xdr:spPr>
        <a:xfrm>
          <a:off x="4673600"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157118</xdr:rowOff>
    </xdr:from>
    <xdr:to>
      <xdr:col>20</xdr:col>
      <xdr:colOff>38100</xdr:colOff>
      <xdr:row>83</xdr:row>
      <xdr:rowOff>87268</xdr:rowOff>
    </xdr:to>
    <xdr:sp macro="" textlink="">
      <xdr:nvSpPr>
        <xdr:cNvPr id="307" name="楕円 306">
          <a:extLst>
            <a:ext uri="{FF2B5EF4-FFF2-40B4-BE49-F238E27FC236}">
              <a16:creationId xmlns:a16="http://schemas.microsoft.com/office/drawing/2014/main" id="{C638246C-B0AB-4CD6-8FE7-8CDBB4DBDD4B}"/>
            </a:ext>
          </a:extLst>
        </xdr:cNvPr>
        <xdr:cNvSpPr/>
      </xdr:nvSpPr>
      <xdr:spPr>
        <a:xfrm>
          <a:off x="3746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36468</xdr:rowOff>
    </xdr:from>
    <xdr:to>
      <xdr:col>24</xdr:col>
      <xdr:colOff>63500</xdr:colOff>
      <xdr:row>83</xdr:row>
      <xdr:rowOff>87086</xdr:rowOff>
    </xdr:to>
    <xdr:cxnSp macro="">
      <xdr:nvCxnSpPr>
        <xdr:cNvPr id="308" name="直線コネクタ 307">
          <a:extLst>
            <a:ext uri="{FF2B5EF4-FFF2-40B4-BE49-F238E27FC236}">
              <a16:creationId xmlns:a16="http://schemas.microsoft.com/office/drawing/2014/main" id="{7E12A60F-450C-4CAC-A4C5-0C57C2B9E9BF}"/>
            </a:ext>
          </a:extLst>
        </xdr:cNvPr>
        <xdr:cNvCxnSpPr/>
      </xdr:nvCxnSpPr>
      <xdr:spPr>
        <a:xfrm>
          <a:off x="3797300" y="1426681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139156</xdr:rowOff>
    </xdr:from>
    <xdr:to>
      <xdr:col>15</xdr:col>
      <xdr:colOff>101600</xdr:colOff>
      <xdr:row>83</xdr:row>
      <xdr:rowOff>69306</xdr:rowOff>
    </xdr:to>
    <xdr:sp macro="" textlink="">
      <xdr:nvSpPr>
        <xdr:cNvPr id="309" name="楕円 308">
          <a:extLst>
            <a:ext uri="{FF2B5EF4-FFF2-40B4-BE49-F238E27FC236}">
              <a16:creationId xmlns:a16="http://schemas.microsoft.com/office/drawing/2014/main" id="{79EDCCD0-0A50-4439-9D8C-C66E928FF032}"/>
            </a:ext>
          </a:extLst>
        </xdr:cNvPr>
        <xdr:cNvSpPr/>
      </xdr:nvSpPr>
      <xdr:spPr>
        <a:xfrm>
          <a:off x="2857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18506</xdr:rowOff>
    </xdr:from>
    <xdr:to>
      <xdr:col>19</xdr:col>
      <xdr:colOff>177800</xdr:colOff>
      <xdr:row>83</xdr:row>
      <xdr:rowOff>36468</xdr:rowOff>
    </xdr:to>
    <xdr:cxnSp macro="">
      <xdr:nvCxnSpPr>
        <xdr:cNvPr id="310" name="直線コネクタ 309">
          <a:extLst>
            <a:ext uri="{FF2B5EF4-FFF2-40B4-BE49-F238E27FC236}">
              <a16:creationId xmlns:a16="http://schemas.microsoft.com/office/drawing/2014/main" id="{0F8F59F1-1881-4456-A25D-3854B336D632}"/>
            </a:ext>
          </a:extLst>
        </xdr:cNvPr>
        <xdr:cNvCxnSpPr/>
      </xdr:nvCxnSpPr>
      <xdr:spPr>
        <a:xfrm>
          <a:off x="2908300" y="142488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88537</xdr:rowOff>
    </xdr:from>
    <xdr:to>
      <xdr:col>10</xdr:col>
      <xdr:colOff>165100</xdr:colOff>
      <xdr:row>83</xdr:row>
      <xdr:rowOff>18687</xdr:rowOff>
    </xdr:to>
    <xdr:sp macro="" textlink="">
      <xdr:nvSpPr>
        <xdr:cNvPr id="311" name="楕円 310">
          <a:extLst>
            <a:ext uri="{FF2B5EF4-FFF2-40B4-BE49-F238E27FC236}">
              <a16:creationId xmlns:a16="http://schemas.microsoft.com/office/drawing/2014/main" id="{A5AB13E4-9119-4B3E-A4D4-07C9433F2998}"/>
            </a:ext>
          </a:extLst>
        </xdr:cNvPr>
        <xdr:cNvSpPr/>
      </xdr:nvSpPr>
      <xdr:spPr>
        <a:xfrm>
          <a:off x="1968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139337</xdr:rowOff>
    </xdr:from>
    <xdr:to>
      <xdr:col>15</xdr:col>
      <xdr:colOff>50800</xdr:colOff>
      <xdr:row>83</xdr:row>
      <xdr:rowOff>18506</xdr:rowOff>
    </xdr:to>
    <xdr:cxnSp macro="">
      <xdr:nvCxnSpPr>
        <xdr:cNvPr id="312" name="直線コネクタ 311">
          <a:extLst>
            <a:ext uri="{FF2B5EF4-FFF2-40B4-BE49-F238E27FC236}">
              <a16:creationId xmlns:a16="http://schemas.microsoft.com/office/drawing/2014/main" id="{1A1F70CA-272E-4DBB-BF07-990AE6E5F2EF}"/>
            </a:ext>
          </a:extLst>
        </xdr:cNvPr>
        <xdr:cNvCxnSpPr/>
      </xdr:nvCxnSpPr>
      <xdr:spPr>
        <a:xfrm>
          <a:off x="2019300" y="141982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37919</xdr:rowOff>
    </xdr:from>
    <xdr:to>
      <xdr:col>6</xdr:col>
      <xdr:colOff>38100</xdr:colOff>
      <xdr:row>82</xdr:row>
      <xdr:rowOff>139519</xdr:rowOff>
    </xdr:to>
    <xdr:sp macro="" textlink="">
      <xdr:nvSpPr>
        <xdr:cNvPr id="313" name="楕円 312">
          <a:extLst>
            <a:ext uri="{FF2B5EF4-FFF2-40B4-BE49-F238E27FC236}">
              <a16:creationId xmlns:a16="http://schemas.microsoft.com/office/drawing/2014/main" id="{46351951-F10F-490E-BEE0-C93DA3AC8757}"/>
            </a:ext>
          </a:extLst>
        </xdr:cNvPr>
        <xdr:cNvSpPr/>
      </xdr:nvSpPr>
      <xdr:spPr>
        <a:xfrm>
          <a:off x="1079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88719</xdr:rowOff>
    </xdr:from>
    <xdr:to>
      <xdr:col>10</xdr:col>
      <xdr:colOff>114300</xdr:colOff>
      <xdr:row>82</xdr:row>
      <xdr:rowOff>139337</xdr:rowOff>
    </xdr:to>
    <xdr:cxnSp macro="">
      <xdr:nvCxnSpPr>
        <xdr:cNvPr id="314" name="直線コネクタ 313">
          <a:extLst>
            <a:ext uri="{FF2B5EF4-FFF2-40B4-BE49-F238E27FC236}">
              <a16:creationId xmlns:a16="http://schemas.microsoft.com/office/drawing/2014/main" id="{D951DA67-D61A-440D-AE01-73F15D5F675C}"/>
            </a:ext>
          </a:extLst>
        </xdr:cNvPr>
        <xdr:cNvCxnSpPr/>
      </xdr:nvCxnSpPr>
      <xdr:spPr>
        <a:xfrm>
          <a:off x="1130300" y="141476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CFB7B5F5-DAF2-402E-9642-2A24539D8D9E}"/>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6BC52266-DBE4-411B-93E4-E50C52CBE195}"/>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B4C83E18-0574-4623-BE3A-7D69B0C76E03}"/>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8" name="n_4aveValue【福祉施設】&#10;有形固定資産減価償却率">
          <a:extLst>
            <a:ext uri="{FF2B5EF4-FFF2-40B4-BE49-F238E27FC236}">
              <a16:creationId xmlns:a16="http://schemas.microsoft.com/office/drawing/2014/main" id="{11AE5E34-4DF9-4E4A-A584-43AEDAF518CA}"/>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78395</xdr:rowOff>
    </xdr:from>
    <xdr:ext cx="405111" cy="259045"/>
    <xdr:sp macro="" textlink="">
      <xdr:nvSpPr>
        <xdr:cNvPr id="319" name="n_1mainValue【福祉施設】&#10;有形固定資産減価償却率">
          <a:extLst>
            <a:ext uri="{FF2B5EF4-FFF2-40B4-BE49-F238E27FC236}">
              <a16:creationId xmlns:a16="http://schemas.microsoft.com/office/drawing/2014/main" id="{E8A80FF4-F5E9-4422-9BB3-4A39A30C304E}"/>
            </a:ext>
          </a:extLst>
        </xdr:cNvPr>
        <xdr:cNvSpPr txBox="1"/>
      </xdr:nvSpPr>
      <xdr:spPr>
        <a:xfrm>
          <a:off x="3582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20" name="n_2mainValue【福祉施設】&#10;有形固定資産減価償却率">
          <a:extLst>
            <a:ext uri="{FF2B5EF4-FFF2-40B4-BE49-F238E27FC236}">
              <a16:creationId xmlns:a16="http://schemas.microsoft.com/office/drawing/2014/main" id="{DB63FD68-75B4-4B4F-AC35-819D327B2B1A}"/>
            </a:ext>
          </a:extLst>
        </xdr:cNvPr>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9814</xdr:rowOff>
    </xdr:from>
    <xdr:ext cx="405111" cy="259045"/>
    <xdr:sp macro="" textlink="">
      <xdr:nvSpPr>
        <xdr:cNvPr id="321" name="n_3mainValue【福祉施設】&#10;有形固定資産減価償却率">
          <a:extLst>
            <a:ext uri="{FF2B5EF4-FFF2-40B4-BE49-F238E27FC236}">
              <a16:creationId xmlns:a16="http://schemas.microsoft.com/office/drawing/2014/main" id="{E622F4C5-0018-4838-8D16-4B73BB03F1B9}"/>
            </a:ext>
          </a:extLst>
        </xdr:cNvPr>
        <xdr:cNvSpPr txBox="1"/>
      </xdr:nvSpPr>
      <xdr:spPr>
        <a:xfrm>
          <a:off x="1816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130646</xdr:rowOff>
    </xdr:from>
    <xdr:ext cx="405111" cy="259045"/>
    <xdr:sp macro="" textlink="">
      <xdr:nvSpPr>
        <xdr:cNvPr id="322" name="n_4mainValue【福祉施設】&#10;有形固定資産減価償却率">
          <a:extLst>
            <a:ext uri="{FF2B5EF4-FFF2-40B4-BE49-F238E27FC236}">
              <a16:creationId xmlns:a16="http://schemas.microsoft.com/office/drawing/2014/main" id="{80381132-03F8-4995-A478-86E1B262C613}"/>
            </a:ext>
          </a:extLst>
        </xdr:cNvPr>
        <xdr:cNvSpPr txBox="1"/>
      </xdr:nvSpPr>
      <xdr:spPr>
        <a:xfrm>
          <a:off x="927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8C647AB-56F9-4DDB-AB98-7A3F178FE8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E76E382-E94E-425D-9028-1B59C77351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D9F2564C-1F52-4431-BFDD-0D7C914423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3EA9C3A-6C00-4101-ACB3-6C17160ED0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9AB0C78-38E0-4087-A156-401B606467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199D567-2F1C-4D4C-9451-F565E6BAE0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4EAC257-E068-4F9B-ABC8-B3DE0391899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C9B9E56-1705-4134-A9E5-EB82C4862E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E8CB778-4BC3-4BAE-9A55-ABCDA381F2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90C3CA4-F8CA-4745-9F34-8429FCBF3F1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EC9460B6-3DFF-4137-8F38-AAF2BFA0879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A2B4AD04-1A4D-4733-B1B6-4939222B27B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3B6C7D23-1D82-4B2A-867C-2E5B3DFC64A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31F4940-C1E4-4C91-8C55-985365D9AEF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310AD193-6246-4E3E-A7AF-7FDDA698472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99DF7B03-640C-455B-B069-BF5A6E115E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3BB7665-1ED6-4F70-BE0B-021505E92DA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1C0722B-A8F1-4E2A-8822-42CEB9EF98A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877F41CB-6595-4B9A-964F-46F64726C47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264A144A-5657-4710-B278-40062AEA01B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E0DC46A-5534-4D44-A3E9-D68A4A1D2F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5B35608D-A479-4092-8CCD-B73DA4DB14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AF7FD5C-EB0E-426C-9467-B750B298DF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971CCE18-C9E8-4A77-B73B-1C27494C32F9}"/>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AA9B43F0-753A-4FE0-AF21-D0F8FF469CB5}"/>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7723CC5B-2E11-40DB-B57A-596AA1974B7A}"/>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CC3AFD54-F9B3-43E2-9CED-DA3E867A6A91}"/>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3C6B3C0A-38CE-4214-B690-ED3EDFF01A75}"/>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51" name="【福祉施設】&#10;一人当たり面積平均値テキスト">
          <a:extLst>
            <a:ext uri="{FF2B5EF4-FFF2-40B4-BE49-F238E27FC236}">
              <a16:creationId xmlns:a16="http://schemas.microsoft.com/office/drawing/2014/main" id="{C6DF1917-CAD4-4F53-B9CB-0A3DD46B1EB0}"/>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9C234703-91CB-4BA4-8839-F5598F168557}"/>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BA324693-50B4-4BB8-8F54-8A71DC378BBC}"/>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A6A83E62-8ABF-4C6F-9024-E5F8032AB4D2}"/>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3CB6F35E-15F4-49FF-88A4-E78D09E0066C}"/>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a:extLst>
            <a:ext uri="{FF2B5EF4-FFF2-40B4-BE49-F238E27FC236}">
              <a16:creationId xmlns:a16="http://schemas.microsoft.com/office/drawing/2014/main" id="{8B64D55E-AFAB-48AC-92AC-61C6EDDC5CDF}"/>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ED3839D-E1D8-4FCE-AE8D-0CFC4A548C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906349B-B9E1-40F2-AA60-03C8EFCD36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5E6AFC9-9E03-4AD9-B02D-5BC457337C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C478F26-40C5-4AFD-8D6A-51159CF39C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013EFCB-0A57-477A-B0F8-AC7DBBA113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45213</xdr:rowOff>
    </xdr:from>
    <xdr:to>
      <xdr:col>55</xdr:col>
      <xdr:colOff>50800</xdr:colOff>
      <xdr:row>83</xdr:row>
      <xdr:rowOff>146813</xdr:rowOff>
    </xdr:to>
    <xdr:sp macro="" textlink="">
      <xdr:nvSpPr>
        <xdr:cNvPr id="362" name="楕円 361">
          <a:extLst>
            <a:ext uri="{FF2B5EF4-FFF2-40B4-BE49-F238E27FC236}">
              <a16:creationId xmlns:a16="http://schemas.microsoft.com/office/drawing/2014/main" id="{6CD8AABF-6431-44DE-82E5-931BEF6F9234}"/>
            </a:ext>
          </a:extLst>
        </xdr:cNvPr>
        <xdr:cNvSpPr/>
      </xdr:nvSpPr>
      <xdr:spPr>
        <a:xfrm>
          <a:off x="1042670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68090</xdr:rowOff>
    </xdr:from>
    <xdr:ext cx="469744" cy="259045"/>
    <xdr:sp macro="" textlink="">
      <xdr:nvSpPr>
        <xdr:cNvPr id="363" name="【福祉施設】&#10;一人当たり面積該当値テキスト">
          <a:extLst>
            <a:ext uri="{FF2B5EF4-FFF2-40B4-BE49-F238E27FC236}">
              <a16:creationId xmlns:a16="http://schemas.microsoft.com/office/drawing/2014/main" id="{C5C0C62F-80D0-4D84-AB7B-51984C7100ED}"/>
            </a:ext>
          </a:extLst>
        </xdr:cNvPr>
        <xdr:cNvSpPr txBox="1"/>
      </xdr:nvSpPr>
      <xdr:spPr>
        <a:xfrm>
          <a:off x="10515600" y="14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61595</xdr:rowOff>
    </xdr:from>
    <xdr:to>
      <xdr:col>50</xdr:col>
      <xdr:colOff>165100</xdr:colOff>
      <xdr:row>83</xdr:row>
      <xdr:rowOff>163195</xdr:rowOff>
    </xdr:to>
    <xdr:sp macro="" textlink="">
      <xdr:nvSpPr>
        <xdr:cNvPr id="364" name="楕円 363">
          <a:extLst>
            <a:ext uri="{FF2B5EF4-FFF2-40B4-BE49-F238E27FC236}">
              <a16:creationId xmlns:a16="http://schemas.microsoft.com/office/drawing/2014/main" id="{A07A5AC8-2840-491F-B074-D12180E3510C}"/>
            </a:ext>
          </a:extLst>
        </xdr:cNvPr>
        <xdr:cNvSpPr/>
      </xdr:nvSpPr>
      <xdr:spPr>
        <a:xfrm>
          <a:off x="9588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96013</xdr:rowOff>
    </xdr:from>
    <xdr:to>
      <xdr:col>55</xdr:col>
      <xdr:colOff>0</xdr:colOff>
      <xdr:row>83</xdr:row>
      <xdr:rowOff>112395</xdr:rowOff>
    </xdr:to>
    <xdr:cxnSp macro="">
      <xdr:nvCxnSpPr>
        <xdr:cNvPr id="365" name="直線コネクタ 364">
          <a:extLst>
            <a:ext uri="{FF2B5EF4-FFF2-40B4-BE49-F238E27FC236}">
              <a16:creationId xmlns:a16="http://schemas.microsoft.com/office/drawing/2014/main" id="{60C94279-76A8-46F2-A28A-B2934DD8FD30}"/>
            </a:ext>
          </a:extLst>
        </xdr:cNvPr>
        <xdr:cNvCxnSpPr/>
      </xdr:nvCxnSpPr>
      <xdr:spPr>
        <a:xfrm flipV="1">
          <a:off x="9639300" y="14326363"/>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73406</xdr:rowOff>
    </xdr:from>
    <xdr:to>
      <xdr:col>46</xdr:col>
      <xdr:colOff>38100</xdr:colOff>
      <xdr:row>84</xdr:row>
      <xdr:rowOff>3556</xdr:rowOff>
    </xdr:to>
    <xdr:sp macro="" textlink="">
      <xdr:nvSpPr>
        <xdr:cNvPr id="366" name="楕円 365">
          <a:extLst>
            <a:ext uri="{FF2B5EF4-FFF2-40B4-BE49-F238E27FC236}">
              <a16:creationId xmlns:a16="http://schemas.microsoft.com/office/drawing/2014/main" id="{85424A88-67C5-4ACB-9D0C-ED6B23286570}"/>
            </a:ext>
          </a:extLst>
        </xdr:cNvPr>
        <xdr:cNvSpPr/>
      </xdr:nvSpPr>
      <xdr:spPr>
        <a:xfrm>
          <a:off x="8699500" y="143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112395</xdr:rowOff>
    </xdr:from>
    <xdr:to>
      <xdr:col>50</xdr:col>
      <xdr:colOff>114300</xdr:colOff>
      <xdr:row>83</xdr:row>
      <xdr:rowOff>124206</xdr:rowOff>
    </xdr:to>
    <xdr:cxnSp macro="">
      <xdr:nvCxnSpPr>
        <xdr:cNvPr id="367" name="直線コネクタ 366">
          <a:extLst>
            <a:ext uri="{FF2B5EF4-FFF2-40B4-BE49-F238E27FC236}">
              <a16:creationId xmlns:a16="http://schemas.microsoft.com/office/drawing/2014/main" id="{8AA0C2BA-940F-480F-84D0-2240A48D5F6F}"/>
            </a:ext>
          </a:extLst>
        </xdr:cNvPr>
        <xdr:cNvCxnSpPr/>
      </xdr:nvCxnSpPr>
      <xdr:spPr>
        <a:xfrm flipV="1">
          <a:off x="8750300" y="1434274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87122</xdr:rowOff>
    </xdr:from>
    <xdr:to>
      <xdr:col>41</xdr:col>
      <xdr:colOff>101600</xdr:colOff>
      <xdr:row>84</xdr:row>
      <xdr:rowOff>17272</xdr:rowOff>
    </xdr:to>
    <xdr:sp macro="" textlink="">
      <xdr:nvSpPr>
        <xdr:cNvPr id="368" name="楕円 367">
          <a:extLst>
            <a:ext uri="{FF2B5EF4-FFF2-40B4-BE49-F238E27FC236}">
              <a16:creationId xmlns:a16="http://schemas.microsoft.com/office/drawing/2014/main" id="{F48BD3E6-8072-4698-BEF2-9F6115344102}"/>
            </a:ext>
          </a:extLst>
        </xdr:cNvPr>
        <xdr:cNvSpPr/>
      </xdr:nvSpPr>
      <xdr:spPr>
        <a:xfrm>
          <a:off x="7810500" y="143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124206</xdr:rowOff>
    </xdr:from>
    <xdr:to>
      <xdr:col>45</xdr:col>
      <xdr:colOff>177800</xdr:colOff>
      <xdr:row>83</xdr:row>
      <xdr:rowOff>137922</xdr:rowOff>
    </xdr:to>
    <xdr:cxnSp macro="">
      <xdr:nvCxnSpPr>
        <xdr:cNvPr id="369" name="直線コネクタ 368">
          <a:extLst>
            <a:ext uri="{FF2B5EF4-FFF2-40B4-BE49-F238E27FC236}">
              <a16:creationId xmlns:a16="http://schemas.microsoft.com/office/drawing/2014/main" id="{5FBEEA6C-2B80-46FA-B28B-F94D9BB26754}"/>
            </a:ext>
          </a:extLst>
        </xdr:cNvPr>
        <xdr:cNvCxnSpPr/>
      </xdr:nvCxnSpPr>
      <xdr:spPr>
        <a:xfrm flipV="1">
          <a:off x="7861300" y="143545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97410</xdr:rowOff>
    </xdr:from>
    <xdr:to>
      <xdr:col>36</xdr:col>
      <xdr:colOff>165100</xdr:colOff>
      <xdr:row>84</xdr:row>
      <xdr:rowOff>27560</xdr:rowOff>
    </xdr:to>
    <xdr:sp macro="" textlink="">
      <xdr:nvSpPr>
        <xdr:cNvPr id="370" name="楕円 369">
          <a:extLst>
            <a:ext uri="{FF2B5EF4-FFF2-40B4-BE49-F238E27FC236}">
              <a16:creationId xmlns:a16="http://schemas.microsoft.com/office/drawing/2014/main" id="{E9B22BE1-CC0D-42F7-AF3D-11BA30F1CE24}"/>
            </a:ext>
          </a:extLst>
        </xdr:cNvPr>
        <xdr:cNvSpPr/>
      </xdr:nvSpPr>
      <xdr:spPr>
        <a:xfrm>
          <a:off x="6921500" y="143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137922</xdr:rowOff>
    </xdr:from>
    <xdr:to>
      <xdr:col>41</xdr:col>
      <xdr:colOff>50800</xdr:colOff>
      <xdr:row>83</xdr:row>
      <xdr:rowOff>148210</xdr:rowOff>
    </xdr:to>
    <xdr:cxnSp macro="">
      <xdr:nvCxnSpPr>
        <xdr:cNvPr id="371" name="直線コネクタ 370">
          <a:extLst>
            <a:ext uri="{FF2B5EF4-FFF2-40B4-BE49-F238E27FC236}">
              <a16:creationId xmlns:a16="http://schemas.microsoft.com/office/drawing/2014/main" id="{6D1BFB32-6470-4C9E-B1EB-5C327D286FF9}"/>
            </a:ext>
          </a:extLst>
        </xdr:cNvPr>
        <xdr:cNvCxnSpPr/>
      </xdr:nvCxnSpPr>
      <xdr:spPr>
        <a:xfrm flipV="1">
          <a:off x="6972300" y="14368272"/>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372" name="n_1aveValue【福祉施設】&#10;一人当たり面積">
          <a:extLst>
            <a:ext uri="{FF2B5EF4-FFF2-40B4-BE49-F238E27FC236}">
              <a16:creationId xmlns:a16="http://schemas.microsoft.com/office/drawing/2014/main" id="{A383A033-B244-4BA5-8B5D-872D96837397}"/>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3" name="n_2aveValue【福祉施設】&#10;一人当たり面積">
          <a:extLst>
            <a:ext uri="{FF2B5EF4-FFF2-40B4-BE49-F238E27FC236}">
              <a16:creationId xmlns:a16="http://schemas.microsoft.com/office/drawing/2014/main" id="{C65936F6-F9D0-41FF-8D59-B1086A9E30B6}"/>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374" name="n_3aveValue【福祉施設】&#10;一人当たり面積">
          <a:extLst>
            <a:ext uri="{FF2B5EF4-FFF2-40B4-BE49-F238E27FC236}">
              <a16:creationId xmlns:a16="http://schemas.microsoft.com/office/drawing/2014/main" id="{6AA0D9E8-1A27-4DCC-B262-9C1D4C05A971}"/>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5" name="n_4aveValue【福祉施設】&#10;一人当たり面積">
          <a:extLst>
            <a:ext uri="{FF2B5EF4-FFF2-40B4-BE49-F238E27FC236}">
              <a16:creationId xmlns:a16="http://schemas.microsoft.com/office/drawing/2014/main" id="{490313E8-BDD6-45BC-A59E-609FBC02E83C}"/>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8272</xdr:rowOff>
    </xdr:from>
    <xdr:ext cx="469744" cy="259045"/>
    <xdr:sp macro="" textlink="">
      <xdr:nvSpPr>
        <xdr:cNvPr id="376" name="n_1mainValue【福祉施設】&#10;一人当たり面積">
          <a:extLst>
            <a:ext uri="{FF2B5EF4-FFF2-40B4-BE49-F238E27FC236}">
              <a16:creationId xmlns:a16="http://schemas.microsoft.com/office/drawing/2014/main" id="{9CDB41F0-7CB1-4FCE-92C7-D94E23A33BF8}"/>
            </a:ext>
          </a:extLst>
        </xdr:cNvPr>
        <xdr:cNvSpPr txBox="1"/>
      </xdr:nvSpPr>
      <xdr:spPr>
        <a:xfrm>
          <a:off x="93917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20083</xdr:rowOff>
    </xdr:from>
    <xdr:ext cx="469744" cy="259045"/>
    <xdr:sp macro="" textlink="">
      <xdr:nvSpPr>
        <xdr:cNvPr id="377" name="n_2mainValue【福祉施設】&#10;一人当たり面積">
          <a:extLst>
            <a:ext uri="{FF2B5EF4-FFF2-40B4-BE49-F238E27FC236}">
              <a16:creationId xmlns:a16="http://schemas.microsoft.com/office/drawing/2014/main" id="{426AAA4B-131D-4E99-87B7-CF774B8E7D65}"/>
            </a:ext>
          </a:extLst>
        </xdr:cNvPr>
        <xdr:cNvSpPr txBox="1"/>
      </xdr:nvSpPr>
      <xdr:spPr>
        <a:xfrm>
          <a:off x="8515427" y="1407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33799</xdr:rowOff>
    </xdr:from>
    <xdr:ext cx="469744" cy="259045"/>
    <xdr:sp macro="" textlink="">
      <xdr:nvSpPr>
        <xdr:cNvPr id="378" name="n_3mainValue【福祉施設】&#10;一人当たり面積">
          <a:extLst>
            <a:ext uri="{FF2B5EF4-FFF2-40B4-BE49-F238E27FC236}">
              <a16:creationId xmlns:a16="http://schemas.microsoft.com/office/drawing/2014/main" id="{9B351430-0886-4B8C-926A-EDAFE06E3671}"/>
            </a:ext>
          </a:extLst>
        </xdr:cNvPr>
        <xdr:cNvSpPr txBox="1"/>
      </xdr:nvSpPr>
      <xdr:spPr>
        <a:xfrm>
          <a:off x="7626427" y="1409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44087</xdr:rowOff>
    </xdr:from>
    <xdr:ext cx="469744" cy="259045"/>
    <xdr:sp macro="" textlink="">
      <xdr:nvSpPr>
        <xdr:cNvPr id="379" name="n_4mainValue【福祉施設】&#10;一人当たり面積">
          <a:extLst>
            <a:ext uri="{FF2B5EF4-FFF2-40B4-BE49-F238E27FC236}">
              <a16:creationId xmlns:a16="http://schemas.microsoft.com/office/drawing/2014/main" id="{28E17689-C6F3-4D02-AA20-6B2781A25212}"/>
            </a:ext>
          </a:extLst>
        </xdr:cNvPr>
        <xdr:cNvSpPr txBox="1"/>
      </xdr:nvSpPr>
      <xdr:spPr>
        <a:xfrm>
          <a:off x="6737427" y="141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CB407C2-8454-4A62-BBA4-DAAE9269C8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1AC740B-EFED-4F18-8814-50E632933F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C3D8F32-CCAC-46FD-820D-4F2CD17784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78BB240-DD8C-4E0D-905E-ED8238E148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1B599FC-28AA-4BE2-A54C-D458CA5E4E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9038A02-E8D4-41FD-9D6E-DE629E5E7D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A4AC62C-8A2F-497F-8F51-E152E13FF7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7E4496E-40B0-44EC-A713-C3FCD4FC178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12A132E-0785-4A91-968E-BFB7DAA2F5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3630C9A-4AF7-4C2A-ACCC-410A9A23E9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8F60301-8307-449C-914F-28CF4B705E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9953AA02-7AC6-42AA-A47B-C0E92909861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A02BB10A-D9F7-430E-8513-D2F055A7D75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66B054A9-6601-4F6C-B29A-BFF640C898C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6EB03C73-5812-4C49-85CF-AF9D5A9A40E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E61126CF-CE42-4273-A0F2-795BB0C3AED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2ED6745A-2E5A-402D-A3EA-FDCF970977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F5647B9-DDFF-479A-A7F3-2E676B9A3F6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28B9F643-3CE0-4265-A8A1-C89DC8C3931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5F239ED2-F233-4BFF-B777-E5BDA0D5799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E0528D92-05B4-485E-9FA7-520DC7A2710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6A0CC87C-CF84-4432-8F41-AA75BC7236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918A6740-10F3-4FC2-BF7D-BB0BA0EEA26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ED99C7F-F31C-444E-9A7A-97D961589E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E0BB8087-6F0F-43F3-B71D-6D2CCD9D7B2D}"/>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15FB1432-0AC0-4A5F-88F8-BBEC15D9A93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CFA388DE-D8EC-4AC7-9B48-E164E6AEBB5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9BFF35F9-046C-47C3-9363-EDE8C6E512D1}"/>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8" name="直線コネクタ 407">
          <a:extLst>
            <a:ext uri="{FF2B5EF4-FFF2-40B4-BE49-F238E27FC236}">
              <a16:creationId xmlns:a16="http://schemas.microsoft.com/office/drawing/2014/main" id="{7263BF2A-BEB4-44D6-BA08-961204D9DE68}"/>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D98961CA-B219-4B52-B29E-4625655441EE}"/>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10" name="フローチャート: 判断 409">
          <a:extLst>
            <a:ext uri="{FF2B5EF4-FFF2-40B4-BE49-F238E27FC236}">
              <a16:creationId xmlns:a16="http://schemas.microsoft.com/office/drawing/2014/main" id="{E04504F9-2B7C-46B6-BC33-59AECDABFD01}"/>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411" name="フローチャート: 判断 410">
          <a:extLst>
            <a:ext uri="{FF2B5EF4-FFF2-40B4-BE49-F238E27FC236}">
              <a16:creationId xmlns:a16="http://schemas.microsoft.com/office/drawing/2014/main" id="{4F0782BC-3A6B-496A-AE4A-14D12FDC1708}"/>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412" name="フローチャート: 判断 411">
          <a:extLst>
            <a:ext uri="{FF2B5EF4-FFF2-40B4-BE49-F238E27FC236}">
              <a16:creationId xmlns:a16="http://schemas.microsoft.com/office/drawing/2014/main" id="{27F9DEFE-7513-416C-AA4A-A482AB99A9D9}"/>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3" name="フローチャート: 判断 412">
          <a:extLst>
            <a:ext uri="{FF2B5EF4-FFF2-40B4-BE49-F238E27FC236}">
              <a16:creationId xmlns:a16="http://schemas.microsoft.com/office/drawing/2014/main" id="{C4304026-5D28-4039-BD9C-8E0277452266}"/>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14" name="フローチャート: 判断 413">
          <a:extLst>
            <a:ext uri="{FF2B5EF4-FFF2-40B4-BE49-F238E27FC236}">
              <a16:creationId xmlns:a16="http://schemas.microsoft.com/office/drawing/2014/main" id="{C801D8D8-8158-4F63-92E7-9597244FF19F}"/>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7A1125A-9E77-4BCF-AD51-60F0D02506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2DB0995-52D4-4260-9A91-31A78B3DEBB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495DD7E-CB52-4596-A9EE-BD411CDA7F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80D90DC-0F00-4F59-A18D-0EDFCF8B1C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C8CDC83-3D6F-49BD-B21E-E3E094CD10B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158750</xdr:rowOff>
    </xdr:from>
    <xdr:to>
      <xdr:col>24</xdr:col>
      <xdr:colOff>114300</xdr:colOff>
      <xdr:row>107</xdr:row>
      <xdr:rowOff>88900</xdr:rowOff>
    </xdr:to>
    <xdr:sp macro="" textlink="">
      <xdr:nvSpPr>
        <xdr:cNvPr id="420" name="楕円 419">
          <a:extLst>
            <a:ext uri="{FF2B5EF4-FFF2-40B4-BE49-F238E27FC236}">
              <a16:creationId xmlns:a16="http://schemas.microsoft.com/office/drawing/2014/main" id="{51824CFE-97EA-4756-BA8B-40C2392F9485}"/>
            </a:ext>
          </a:extLst>
        </xdr:cNvPr>
        <xdr:cNvSpPr/>
      </xdr:nvSpPr>
      <xdr:spPr>
        <a:xfrm>
          <a:off x="4584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137177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24AAEBE-0FFA-4463-AFA3-196AF7886B0A}"/>
            </a:ext>
          </a:extLst>
        </xdr:cNvPr>
        <xdr:cNvSpPr txBox="1"/>
      </xdr:nvSpPr>
      <xdr:spPr>
        <a:xfrm>
          <a:off x="4673600"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107314</xdr:rowOff>
    </xdr:from>
    <xdr:to>
      <xdr:col>20</xdr:col>
      <xdr:colOff>38100</xdr:colOff>
      <xdr:row>107</xdr:row>
      <xdr:rowOff>37464</xdr:rowOff>
    </xdr:to>
    <xdr:sp macro="" textlink="">
      <xdr:nvSpPr>
        <xdr:cNvPr id="422" name="楕円 421">
          <a:extLst>
            <a:ext uri="{FF2B5EF4-FFF2-40B4-BE49-F238E27FC236}">
              <a16:creationId xmlns:a16="http://schemas.microsoft.com/office/drawing/2014/main" id="{166C2D36-75AF-43C2-97C6-23B4E0574D48}"/>
            </a:ext>
          </a:extLst>
        </xdr:cNvPr>
        <xdr:cNvSpPr/>
      </xdr:nvSpPr>
      <xdr:spPr>
        <a:xfrm>
          <a:off x="3746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158114</xdr:rowOff>
    </xdr:from>
    <xdr:to>
      <xdr:col>24</xdr:col>
      <xdr:colOff>63500</xdr:colOff>
      <xdr:row>107</xdr:row>
      <xdr:rowOff>38100</xdr:rowOff>
    </xdr:to>
    <xdr:cxnSp macro="">
      <xdr:nvCxnSpPr>
        <xdr:cNvPr id="423" name="直線コネクタ 422">
          <a:extLst>
            <a:ext uri="{FF2B5EF4-FFF2-40B4-BE49-F238E27FC236}">
              <a16:creationId xmlns:a16="http://schemas.microsoft.com/office/drawing/2014/main" id="{1F3374C6-6D6E-4A7D-A1DA-32E1CC365B82}"/>
            </a:ext>
          </a:extLst>
        </xdr:cNvPr>
        <xdr:cNvCxnSpPr/>
      </xdr:nvCxnSpPr>
      <xdr:spPr>
        <a:xfrm>
          <a:off x="3797300" y="183318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118745</xdr:rowOff>
    </xdr:from>
    <xdr:to>
      <xdr:col>15</xdr:col>
      <xdr:colOff>101600</xdr:colOff>
      <xdr:row>107</xdr:row>
      <xdr:rowOff>48895</xdr:rowOff>
    </xdr:to>
    <xdr:sp macro="" textlink="">
      <xdr:nvSpPr>
        <xdr:cNvPr id="424" name="楕円 423">
          <a:extLst>
            <a:ext uri="{FF2B5EF4-FFF2-40B4-BE49-F238E27FC236}">
              <a16:creationId xmlns:a16="http://schemas.microsoft.com/office/drawing/2014/main" id="{89532C1B-8335-4E32-AC9E-756ECD285416}"/>
            </a:ext>
          </a:extLst>
        </xdr:cNvPr>
        <xdr:cNvSpPr/>
      </xdr:nvSpPr>
      <xdr:spPr>
        <a:xfrm>
          <a:off x="2857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158114</xdr:rowOff>
    </xdr:from>
    <xdr:to>
      <xdr:col>19</xdr:col>
      <xdr:colOff>177800</xdr:colOff>
      <xdr:row>106</xdr:row>
      <xdr:rowOff>169545</xdr:rowOff>
    </xdr:to>
    <xdr:cxnSp macro="">
      <xdr:nvCxnSpPr>
        <xdr:cNvPr id="425" name="直線コネクタ 424">
          <a:extLst>
            <a:ext uri="{FF2B5EF4-FFF2-40B4-BE49-F238E27FC236}">
              <a16:creationId xmlns:a16="http://schemas.microsoft.com/office/drawing/2014/main" id="{AFBBC2FF-4689-426A-B05A-B5525BA7CF6F}"/>
            </a:ext>
          </a:extLst>
        </xdr:cNvPr>
        <xdr:cNvCxnSpPr/>
      </xdr:nvCxnSpPr>
      <xdr:spPr>
        <a:xfrm flipV="1">
          <a:off x="2908300" y="183318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76836</xdr:rowOff>
    </xdr:from>
    <xdr:to>
      <xdr:col>10</xdr:col>
      <xdr:colOff>165100</xdr:colOff>
      <xdr:row>107</xdr:row>
      <xdr:rowOff>6986</xdr:rowOff>
    </xdr:to>
    <xdr:sp macro="" textlink="">
      <xdr:nvSpPr>
        <xdr:cNvPr id="426" name="楕円 425">
          <a:extLst>
            <a:ext uri="{FF2B5EF4-FFF2-40B4-BE49-F238E27FC236}">
              <a16:creationId xmlns:a16="http://schemas.microsoft.com/office/drawing/2014/main" id="{CBF614E6-74C0-478F-B582-26F424790A25}"/>
            </a:ext>
          </a:extLst>
        </xdr:cNvPr>
        <xdr:cNvSpPr/>
      </xdr:nvSpPr>
      <xdr:spPr>
        <a:xfrm>
          <a:off x="196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127636</xdr:rowOff>
    </xdr:from>
    <xdr:to>
      <xdr:col>15</xdr:col>
      <xdr:colOff>50800</xdr:colOff>
      <xdr:row>106</xdr:row>
      <xdr:rowOff>169545</xdr:rowOff>
    </xdr:to>
    <xdr:cxnSp macro="">
      <xdr:nvCxnSpPr>
        <xdr:cNvPr id="427" name="直線コネクタ 426">
          <a:extLst>
            <a:ext uri="{FF2B5EF4-FFF2-40B4-BE49-F238E27FC236}">
              <a16:creationId xmlns:a16="http://schemas.microsoft.com/office/drawing/2014/main" id="{AAB9F137-14B3-4167-A203-672FB5E072A5}"/>
            </a:ext>
          </a:extLst>
        </xdr:cNvPr>
        <xdr:cNvCxnSpPr/>
      </xdr:nvCxnSpPr>
      <xdr:spPr>
        <a:xfrm>
          <a:off x="2019300" y="183013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25400</xdr:rowOff>
    </xdr:from>
    <xdr:to>
      <xdr:col>6</xdr:col>
      <xdr:colOff>38100</xdr:colOff>
      <xdr:row>106</xdr:row>
      <xdr:rowOff>127000</xdr:rowOff>
    </xdr:to>
    <xdr:sp macro="" textlink="">
      <xdr:nvSpPr>
        <xdr:cNvPr id="428" name="楕円 427">
          <a:extLst>
            <a:ext uri="{FF2B5EF4-FFF2-40B4-BE49-F238E27FC236}">
              <a16:creationId xmlns:a16="http://schemas.microsoft.com/office/drawing/2014/main" id="{4ADA182C-6D19-4D5B-B8C6-2432AC0E94FE}"/>
            </a:ext>
          </a:extLst>
        </xdr:cNvPr>
        <xdr:cNvSpPr/>
      </xdr:nvSpPr>
      <xdr:spPr>
        <a:xfrm>
          <a:off x="107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76200</xdr:rowOff>
    </xdr:from>
    <xdr:to>
      <xdr:col>10</xdr:col>
      <xdr:colOff>114300</xdr:colOff>
      <xdr:row>106</xdr:row>
      <xdr:rowOff>127636</xdr:rowOff>
    </xdr:to>
    <xdr:cxnSp macro="">
      <xdr:nvCxnSpPr>
        <xdr:cNvPr id="429" name="直線コネクタ 428">
          <a:extLst>
            <a:ext uri="{FF2B5EF4-FFF2-40B4-BE49-F238E27FC236}">
              <a16:creationId xmlns:a16="http://schemas.microsoft.com/office/drawing/2014/main" id="{55A1A5C1-0406-4C7A-B5E6-6EFB0C9EB15C}"/>
            </a:ext>
          </a:extLst>
        </xdr:cNvPr>
        <xdr:cNvCxnSpPr/>
      </xdr:nvCxnSpPr>
      <xdr:spPr>
        <a:xfrm>
          <a:off x="1130300" y="182499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430" name="n_1aveValue【市民会館】&#10;有形固定資産減価償却率">
          <a:extLst>
            <a:ext uri="{FF2B5EF4-FFF2-40B4-BE49-F238E27FC236}">
              <a16:creationId xmlns:a16="http://schemas.microsoft.com/office/drawing/2014/main" id="{B5D62B4B-AFB2-4643-ADF7-3D3503EC9BF1}"/>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431" name="n_2aveValue【市民会館】&#10;有形固定資産減価償却率">
          <a:extLst>
            <a:ext uri="{FF2B5EF4-FFF2-40B4-BE49-F238E27FC236}">
              <a16:creationId xmlns:a16="http://schemas.microsoft.com/office/drawing/2014/main" id="{20A878B2-F6E3-4B99-9357-77DA8506222E}"/>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32" name="n_3aveValue【市民会館】&#10;有形固定資産減価償却率">
          <a:extLst>
            <a:ext uri="{FF2B5EF4-FFF2-40B4-BE49-F238E27FC236}">
              <a16:creationId xmlns:a16="http://schemas.microsoft.com/office/drawing/2014/main" id="{988FFE5A-0761-4B20-8B93-3E8D5D235A43}"/>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433" name="n_4aveValue【市民会館】&#10;有形固定資産減価償却率">
          <a:extLst>
            <a:ext uri="{FF2B5EF4-FFF2-40B4-BE49-F238E27FC236}">
              <a16:creationId xmlns:a16="http://schemas.microsoft.com/office/drawing/2014/main" id="{66AAD632-66CE-456C-9E3B-A82B05934C94}"/>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28591</xdr:rowOff>
    </xdr:from>
    <xdr:ext cx="405111" cy="259045"/>
    <xdr:sp macro="" textlink="">
      <xdr:nvSpPr>
        <xdr:cNvPr id="434" name="n_1mainValue【市民会館】&#10;有形固定資産減価償却率">
          <a:extLst>
            <a:ext uri="{FF2B5EF4-FFF2-40B4-BE49-F238E27FC236}">
              <a16:creationId xmlns:a16="http://schemas.microsoft.com/office/drawing/2014/main" id="{1C8B761D-349C-44B0-A812-D05348C93F94}"/>
            </a:ext>
          </a:extLst>
        </xdr:cNvPr>
        <xdr:cNvSpPr txBox="1"/>
      </xdr:nvSpPr>
      <xdr:spPr>
        <a:xfrm>
          <a:off x="35820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40022</xdr:rowOff>
    </xdr:from>
    <xdr:ext cx="405111" cy="259045"/>
    <xdr:sp macro="" textlink="">
      <xdr:nvSpPr>
        <xdr:cNvPr id="435" name="n_2mainValue【市民会館】&#10;有形固定資産減価償却率">
          <a:extLst>
            <a:ext uri="{FF2B5EF4-FFF2-40B4-BE49-F238E27FC236}">
              <a16:creationId xmlns:a16="http://schemas.microsoft.com/office/drawing/2014/main" id="{53078D8D-883A-48D8-811C-AC413659A0A9}"/>
            </a:ext>
          </a:extLst>
        </xdr:cNvPr>
        <xdr:cNvSpPr txBox="1"/>
      </xdr:nvSpPr>
      <xdr:spPr>
        <a:xfrm>
          <a:off x="27057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169563</xdr:rowOff>
    </xdr:from>
    <xdr:ext cx="405111" cy="259045"/>
    <xdr:sp macro="" textlink="">
      <xdr:nvSpPr>
        <xdr:cNvPr id="436" name="n_3mainValue【市民会館】&#10;有形固定資産減価償却率">
          <a:extLst>
            <a:ext uri="{FF2B5EF4-FFF2-40B4-BE49-F238E27FC236}">
              <a16:creationId xmlns:a16="http://schemas.microsoft.com/office/drawing/2014/main" id="{C38F8D0F-9285-430E-B288-DDF81B304AD4}"/>
            </a:ext>
          </a:extLst>
        </xdr:cNvPr>
        <xdr:cNvSpPr txBox="1"/>
      </xdr:nvSpPr>
      <xdr:spPr>
        <a:xfrm>
          <a:off x="1816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437" name="n_4mainValue【市民会館】&#10;有形固定資産減価償却率">
          <a:extLst>
            <a:ext uri="{FF2B5EF4-FFF2-40B4-BE49-F238E27FC236}">
              <a16:creationId xmlns:a16="http://schemas.microsoft.com/office/drawing/2014/main" id="{47189A25-DE70-4DDF-9424-FDC7D56EA77D}"/>
            </a:ext>
          </a:extLst>
        </xdr:cNvPr>
        <xdr:cNvSpPr txBox="1"/>
      </xdr:nvSpPr>
      <xdr:spPr>
        <a:xfrm>
          <a:off x="927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7551961-F244-4BDD-8A4F-1B5AD9680D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248C037-CC81-4FF4-929F-9A25D6DC0F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D09FC9E-0DF7-4E94-9C35-092D74626E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E6D087A-5337-49B0-86FB-54049B2D4B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073E882-1C53-4DE7-895D-C4B6C736C8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EC28B39-A631-416E-BC76-58582816766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A173D45-5520-43B4-9DC3-678CEE25DD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1A5D542-528C-4E3C-A0E2-54CC79ED31A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E9A13F2-E874-4BA8-B341-49B4FEDD1A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57EC0A2-4309-4CCA-88DD-8ACA20D4933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35CBB7E4-4791-4D6E-9A9C-C05821294BC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59C5DF0E-8972-404D-B46F-D99C2820883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BA69E1EE-C83F-4331-AA25-4D639E4984A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B0301948-2869-4E8D-A3F3-73A7B58F2DF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CFD0BB9C-72BD-4FF9-A3C9-934D4672D1B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937B05DD-C029-4A57-8A36-A7D8510076BD}"/>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D306DFB3-BB78-4497-A41E-930C0B68B1C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D7CE34EC-A32E-46C5-89B3-8CBF8BED9E2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87802E22-AA20-44C5-98AE-434D07B64AB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38A0DE4F-E271-436F-9E0F-AEDA59EC7C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A9063F46-B544-4086-B98F-52743A3730F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459" name="直線コネクタ 458">
          <a:extLst>
            <a:ext uri="{FF2B5EF4-FFF2-40B4-BE49-F238E27FC236}">
              <a16:creationId xmlns:a16="http://schemas.microsoft.com/office/drawing/2014/main" id="{000735CD-55EF-4116-AF4F-887E8BA5BA46}"/>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460" name="【市民会館】&#10;一人当たり面積最小値テキスト">
          <a:extLst>
            <a:ext uri="{FF2B5EF4-FFF2-40B4-BE49-F238E27FC236}">
              <a16:creationId xmlns:a16="http://schemas.microsoft.com/office/drawing/2014/main" id="{A35C6EF1-DB80-4A4D-AA0C-DD9F7D22589E}"/>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461" name="直線コネクタ 460">
          <a:extLst>
            <a:ext uri="{FF2B5EF4-FFF2-40B4-BE49-F238E27FC236}">
              <a16:creationId xmlns:a16="http://schemas.microsoft.com/office/drawing/2014/main" id="{BC46854F-DB9E-42BD-8FEC-92F8B4D2BD45}"/>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1960792A-FD06-4C75-B78E-9A880EC47AA8}"/>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ABB1111E-8E7E-4159-8A5A-AA542B62293A}"/>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464" name="【市民会館】&#10;一人当たり面積平均値テキスト">
          <a:extLst>
            <a:ext uri="{FF2B5EF4-FFF2-40B4-BE49-F238E27FC236}">
              <a16:creationId xmlns:a16="http://schemas.microsoft.com/office/drawing/2014/main" id="{280679E5-3095-4191-8C00-A5F8AAA4C865}"/>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465" name="フローチャート: 判断 464">
          <a:extLst>
            <a:ext uri="{FF2B5EF4-FFF2-40B4-BE49-F238E27FC236}">
              <a16:creationId xmlns:a16="http://schemas.microsoft.com/office/drawing/2014/main" id="{0859B820-0B47-49C2-B83D-4ED25C59EE45}"/>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466" name="フローチャート: 判断 465">
          <a:extLst>
            <a:ext uri="{FF2B5EF4-FFF2-40B4-BE49-F238E27FC236}">
              <a16:creationId xmlns:a16="http://schemas.microsoft.com/office/drawing/2014/main" id="{7B5AFD75-89AC-4502-A198-93A89281A6B3}"/>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467" name="フローチャート: 判断 466">
          <a:extLst>
            <a:ext uri="{FF2B5EF4-FFF2-40B4-BE49-F238E27FC236}">
              <a16:creationId xmlns:a16="http://schemas.microsoft.com/office/drawing/2014/main" id="{9A14A9BE-CAAF-4624-8C62-B516A8E60D49}"/>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468" name="フローチャート: 判断 467">
          <a:extLst>
            <a:ext uri="{FF2B5EF4-FFF2-40B4-BE49-F238E27FC236}">
              <a16:creationId xmlns:a16="http://schemas.microsoft.com/office/drawing/2014/main" id="{F2966CFE-EE2A-483B-B74A-BCF90134FF01}"/>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469" name="フローチャート: 判断 468">
          <a:extLst>
            <a:ext uri="{FF2B5EF4-FFF2-40B4-BE49-F238E27FC236}">
              <a16:creationId xmlns:a16="http://schemas.microsoft.com/office/drawing/2014/main" id="{A99B37A8-151D-468D-ABBA-B643F6BA3CA1}"/>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327CB9B-5626-47AE-8649-5EF685D3ABD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6ACE685-C92B-4AC8-82D7-D444991695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33F4231-6BC7-47BA-AFC6-7E7E4C1DA8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F99E7B2-CCCB-42D8-98FC-C1FB6041A9C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355284-1C42-4BAA-A98C-9DF9BF65FB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39115</xdr:rowOff>
    </xdr:from>
    <xdr:to>
      <xdr:col>55</xdr:col>
      <xdr:colOff>50800</xdr:colOff>
      <xdr:row>107</xdr:row>
      <xdr:rowOff>140715</xdr:rowOff>
    </xdr:to>
    <xdr:sp macro="" textlink="">
      <xdr:nvSpPr>
        <xdr:cNvPr id="475" name="楕円 474">
          <a:extLst>
            <a:ext uri="{FF2B5EF4-FFF2-40B4-BE49-F238E27FC236}">
              <a16:creationId xmlns:a16="http://schemas.microsoft.com/office/drawing/2014/main" id="{1E8AC076-BD40-4B35-A79F-485E38869955}"/>
            </a:ext>
          </a:extLst>
        </xdr:cNvPr>
        <xdr:cNvSpPr/>
      </xdr:nvSpPr>
      <xdr:spPr>
        <a:xfrm>
          <a:off x="10426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17542</xdr:rowOff>
    </xdr:from>
    <xdr:ext cx="469744" cy="259045"/>
    <xdr:sp macro="" textlink="">
      <xdr:nvSpPr>
        <xdr:cNvPr id="476" name="【市民会館】&#10;一人当たり面積該当値テキスト">
          <a:extLst>
            <a:ext uri="{FF2B5EF4-FFF2-40B4-BE49-F238E27FC236}">
              <a16:creationId xmlns:a16="http://schemas.microsoft.com/office/drawing/2014/main" id="{1763C3DB-627D-4286-BDFE-911356941DE3}"/>
            </a:ext>
          </a:extLst>
        </xdr:cNvPr>
        <xdr:cNvSpPr txBox="1"/>
      </xdr:nvSpPr>
      <xdr:spPr>
        <a:xfrm>
          <a:off x="10515600"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44145</xdr:rowOff>
    </xdr:from>
    <xdr:to>
      <xdr:col>50</xdr:col>
      <xdr:colOff>165100</xdr:colOff>
      <xdr:row>107</xdr:row>
      <xdr:rowOff>145745</xdr:rowOff>
    </xdr:to>
    <xdr:sp macro="" textlink="">
      <xdr:nvSpPr>
        <xdr:cNvPr id="477" name="楕円 476">
          <a:extLst>
            <a:ext uri="{FF2B5EF4-FFF2-40B4-BE49-F238E27FC236}">
              <a16:creationId xmlns:a16="http://schemas.microsoft.com/office/drawing/2014/main" id="{624FD60C-5C42-4370-B40C-C4A9400CE74E}"/>
            </a:ext>
          </a:extLst>
        </xdr:cNvPr>
        <xdr:cNvSpPr/>
      </xdr:nvSpPr>
      <xdr:spPr>
        <a:xfrm>
          <a:off x="9588500" y="18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89915</xdr:rowOff>
    </xdr:from>
    <xdr:to>
      <xdr:col>55</xdr:col>
      <xdr:colOff>0</xdr:colOff>
      <xdr:row>107</xdr:row>
      <xdr:rowOff>94945</xdr:rowOff>
    </xdr:to>
    <xdr:cxnSp macro="">
      <xdr:nvCxnSpPr>
        <xdr:cNvPr id="478" name="直線コネクタ 477">
          <a:extLst>
            <a:ext uri="{FF2B5EF4-FFF2-40B4-BE49-F238E27FC236}">
              <a16:creationId xmlns:a16="http://schemas.microsoft.com/office/drawing/2014/main" id="{B864FB51-C678-46D8-A750-D2C9F7CE3374}"/>
            </a:ext>
          </a:extLst>
        </xdr:cNvPr>
        <xdr:cNvCxnSpPr/>
      </xdr:nvCxnSpPr>
      <xdr:spPr>
        <a:xfrm flipV="1">
          <a:off x="9639300" y="18435065"/>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47346</xdr:rowOff>
    </xdr:from>
    <xdr:to>
      <xdr:col>46</xdr:col>
      <xdr:colOff>38100</xdr:colOff>
      <xdr:row>107</xdr:row>
      <xdr:rowOff>148946</xdr:rowOff>
    </xdr:to>
    <xdr:sp macro="" textlink="">
      <xdr:nvSpPr>
        <xdr:cNvPr id="479" name="楕円 478">
          <a:extLst>
            <a:ext uri="{FF2B5EF4-FFF2-40B4-BE49-F238E27FC236}">
              <a16:creationId xmlns:a16="http://schemas.microsoft.com/office/drawing/2014/main" id="{A3FB2707-10DE-4504-A23D-50AD75F83310}"/>
            </a:ext>
          </a:extLst>
        </xdr:cNvPr>
        <xdr:cNvSpPr/>
      </xdr:nvSpPr>
      <xdr:spPr>
        <a:xfrm>
          <a:off x="8699500" y="183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94945</xdr:rowOff>
    </xdr:from>
    <xdr:to>
      <xdr:col>50</xdr:col>
      <xdr:colOff>114300</xdr:colOff>
      <xdr:row>107</xdr:row>
      <xdr:rowOff>98146</xdr:rowOff>
    </xdr:to>
    <xdr:cxnSp macro="">
      <xdr:nvCxnSpPr>
        <xdr:cNvPr id="480" name="直線コネクタ 479">
          <a:extLst>
            <a:ext uri="{FF2B5EF4-FFF2-40B4-BE49-F238E27FC236}">
              <a16:creationId xmlns:a16="http://schemas.microsoft.com/office/drawing/2014/main" id="{67EEC996-3142-44D2-8FA1-A9CE32E5F131}"/>
            </a:ext>
          </a:extLst>
        </xdr:cNvPr>
        <xdr:cNvCxnSpPr/>
      </xdr:nvCxnSpPr>
      <xdr:spPr>
        <a:xfrm flipV="1">
          <a:off x="8750300" y="18440095"/>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51460</xdr:rowOff>
    </xdr:from>
    <xdr:to>
      <xdr:col>41</xdr:col>
      <xdr:colOff>101600</xdr:colOff>
      <xdr:row>107</xdr:row>
      <xdr:rowOff>153060</xdr:rowOff>
    </xdr:to>
    <xdr:sp macro="" textlink="">
      <xdr:nvSpPr>
        <xdr:cNvPr id="481" name="楕円 480">
          <a:extLst>
            <a:ext uri="{FF2B5EF4-FFF2-40B4-BE49-F238E27FC236}">
              <a16:creationId xmlns:a16="http://schemas.microsoft.com/office/drawing/2014/main" id="{A10DB0CD-01C3-4551-BC26-C068F5DF47BA}"/>
            </a:ext>
          </a:extLst>
        </xdr:cNvPr>
        <xdr:cNvSpPr/>
      </xdr:nvSpPr>
      <xdr:spPr>
        <a:xfrm>
          <a:off x="7810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98146</xdr:rowOff>
    </xdr:from>
    <xdr:to>
      <xdr:col>45</xdr:col>
      <xdr:colOff>177800</xdr:colOff>
      <xdr:row>107</xdr:row>
      <xdr:rowOff>102260</xdr:rowOff>
    </xdr:to>
    <xdr:cxnSp macro="">
      <xdr:nvCxnSpPr>
        <xdr:cNvPr id="482" name="直線コネクタ 481">
          <a:extLst>
            <a:ext uri="{FF2B5EF4-FFF2-40B4-BE49-F238E27FC236}">
              <a16:creationId xmlns:a16="http://schemas.microsoft.com/office/drawing/2014/main" id="{F7651526-4BF2-482F-9369-FE8817BE9C75}"/>
            </a:ext>
          </a:extLst>
        </xdr:cNvPr>
        <xdr:cNvCxnSpPr/>
      </xdr:nvCxnSpPr>
      <xdr:spPr>
        <a:xfrm flipV="1">
          <a:off x="7861300" y="184432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54660</xdr:rowOff>
    </xdr:from>
    <xdr:to>
      <xdr:col>36</xdr:col>
      <xdr:colOff>165100</xdr:colOff>
      <xdr:row>107</xdr:row>
      <xdr:rowOff>156260</xdr:rowOff>
    </xdr:to>
    <xdr:sp macro="" textlink="">
      <xdr:nvSpPr>
        <xdr:cNvPr id="483" name="楕円 482">
          <a:extLst>
            <a:ext uri="{FF2B5EF4-FFF2-40B4-BE49-F238E27FC236}">
              <a16:creationId xmlns:a16="http://schemas.microsoft.com/office/drawing/2014/main" id="{8B7627CF-4B70-4F5D-9036-CB684F948B87}"/>
            </a:ext>
          </a:extLst>
        </xdr:cNvPr>
        <xdr:cNvSpPr/>
      </xdr:nvSpPr>
      <xdr:spPr>
        <a:xfrm>
          <a:off x="6921500" y="183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102260</xdr:rowOff>
    </xdr:from>
    <xdr:to>
      <xdr:col>41</xdr:col>
      <xdr:colOff>50800</xdr:colOff>
      <xdr:row>107</xdr:row>
      <xdr:rowOff>105460</xdr:rowOff>
    </xdr:to>
    <xdr:cxnSp macro="">
      <xdr:nvCxnSpPr>
        <xdr:cNvPr id="484" name="直線コネクタ 483">
          <a:extLst>
            <a:ext uri="{FF2B5EF4-FFF2-40B4-BE49-F238E27FC236}">
              <a16:creationId xmlns:a16="http://schemas.microsoft.com/office/drawing/2014/main" id="{938C7191-45AC-4FC5-A704-64167107503C}"/>
            </a:ext>
          </a:extLst>
        </xdr:cNvPr>
        <xdr:cNvCxnSpPr/>
      </xdr:nvCxnSpPr>
      <xdr:spPr>
        <a:xfrm flipV="1">
          <a:off x="6972300" y="1844741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485" name="n_1aveValue【市民会館】&#10;一人当たり面積">
          <a:extLst>
            <a:ext uri="{FF2B5EF4-FFF2-40B4-BE49-F238E27FC236}">
              <a16:creationId xmlns:a16="http://schemas.microsoft.com/office/drawing/2014/main" id="{359EC5D2-F35A-4E33-9D8F-2CC557B89BE6}"/>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486" name="n_2aveValue【市民会館】&#10;一人当たり面積">
          <a:extLst>
            <a:ext uri="{FF2B5EF4-FFF2-40B4-BE49-F238E27FC236}">
              <a16:creationId xmlns:a16="http://schemas.microsoft.com/office/drawing/2014/main" id="{C87FE76F-4809-4561-940A-6E9332C03729}"/>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487" name="n_3aveValue【市民会館】&#10;一人当たり面積">
          <a:extLst>
            <a:ext uri="{FF2B5EF4-FFF2-40B4-BE49-F238E27FC236}">
              <a16:creationId xmlns:a16="http://schemas.microsoft.com/office/drawing/2014/main" id="{E07C3B05-5A87-4ADF-8027-C6AD7DA8E8C5}"/>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488" name="n_4aveValue【市民会館】&#10;一人当たり面積">
          <a:extLst>
            <a:ext uri="{FF2B5EF4-FFF2-40B4-BE49-F238E27FC236}">
              <a16:creationId xmlns:a16="http://schemas.microsoft.com/office/drawing/2014/main" id="{4B503C00-673A-4B28-B48B-86570AEE5709}"/>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136872</xdr:rowOff>
    </xdr:from>
    <xdr:ext cx="469744" cy="259045"/>
    <xdr:sp macro="" textlink="">
      <xdr:nvSpPr>
        <xdr:cNvPr id="489" name="n_1mainValue【市民会館】&#10;一人当たり面積">
          <a:extLst>
            <a:ext uri="{FF2B5EF4-FFF2-40B4-BE49-F238E27FC236}">
              <a16:creationId xmlns:a16="http://schemas.microsoft.com/office/drawing/2014/main" id="{7019C732-28CE-4062-B2F7-241DE17E4C2E}"/>
            </a:ext>
          </a:extLst>
        </xdr:cNvPr>
        <xdr:cNvSpPr txBox="1"/>
      </xdr:nvSpPr>
      <xdr:spPr>
        <a:xfrm>
          <a:off x="9391727" y="184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140073</xdr:rowOff>
    </xdr:from>
    <xdr:ext cx="469744" cy="259045"/>
    <xdr:sp macro="" textlink="">
      <xdr:nvSpPr>
        <xdr:cNvPr id="490" name="n_2mainValue【市民会館】&#10;一人当たり面積">
          <a:extLst>
            <a:ext uri="{FF2B5EF4-FFF2-40B4-BE49-F238E27FC236}">
              <a16:creationId xmlns:a16="http://schemas.microsoft.com/office/drawing/2014/main" id="{D9C796C5-1A74-4CCD-8DBC-99E0A78637C3}"/>
            </a:ext>
          </a:extLst>
        </xdr:cNvPr>
        <xdr:cNvSpPr txBox="1"/>
      </xdr:nvSpPr>
      <xdr:spPr>
        <a:xfrm>
          <a:off x="8515427" y="184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144187</xdr:rowOff>
    </xdr:from>
    <xdr:ext cx="469744" cy="259045"/>
    <xdr:sp macro="" textlink="">
      <xdr:nvSpPr>
        <xdr:cNvPr id="491" name="n_3mainValue【市民会館】&#10;一人当たり面積">
          <a:extLst>
            <a:ext uri="{FF2B5EF4-FFF2-40B4-BE49-F238E27FC236}">
              <a16:creationId xmlns:a16="http://schemas.microsoft.com/office/drawing/2014/main" id="{3C8A5B2A-2797-4BAD-9EDB-AC3684254F32}"/>
            </a:ext>
          </a:extLst>
        </xdr:cNvPr>
        <xdr:cNvSpPr txBox="1"/>
      </xdr:nvSpPr>
      <xdr:spPr>
        <a:xfrm>
          <a:off x="7626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147387</xdr:rowOff>
    </xdr:from>
    <xdr:ext cx="469744" cy="259045"/>
    <xdr:sp macro="" textlink="">
      <xdr:nvSpPr>
        <xdr:cNvPr id="492" name="n_4mainValue【市民会館】&#10;一人当たり面積">
          <a:extLst>
            <a:ext uri="{FF2B5EF4-FFF2-40B4-BE49-F238E27FC236}">
              <a16:creationId xmlns:a16="http://schemas.microsoft.com/office/drawing/2014/main" id="{B532424F-F6F8-4DC6-A9F3-3BFEBC041819}"/>
            </a:ext>
          </a:extLst>
        </xdr:cNvPr>
        <xdr:cNvSpPr txBox="1"/>
      </xdr:nvSpPr>
      <xdr:spPr>
        <a:xfrm>
          <a:off x="6737427" y="184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7ECDB94-404F-487C-B4D9-C8C841A7A0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B592FC63-10B5-43FD-A6BE-4B6E58E0E7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2FC8D7D-A9A2-4C41-B36D-EBE38C6751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A92ABF23-255B-4361-A29E-D40494A415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DC672BE-8D23-4702-ABAE-F220E60B48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7E8A2B0C-CA49-4231-81D8-874AB049D7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1FD14FB-A338-412C-B907-EF02110BCA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C5FB3FE-ABB4-447B-8A3E-80BB28C151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4101EE5D-FF71-4B53-842F-493F049476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59BAE255-953F-47F7-9D51-3B34085BD6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9FB1FF1F-4BD2-4F41-92B7-2312D6F551F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276B8388-79C9-4092-9A8C-D98A4EBEED1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CA8B2D29-89A2-4DDD-A794-D29BEF4A052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3F840A8B-08C9-4692-9235-8A0732EFBD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864F4E4C-5773-401C-89A9-348D8A0C12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7BB68BA0-2E7D-43CF-AC0E-EB33E8FBB2F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22EBE4E6-F929-4FAC-8053-775E482E30E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B34A66AA-C0DA-4ECC-A663-545CAB922F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4AA6FDB1-CE7C-43D1-9C0A-5A55D656BA8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1B2F6D91-095C-409F-B0B2-9F977A279F6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2360DDAB-93B4-4129-87DA-A4169B95BA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AE0E147E-446D-4D3A-85FB-6B1403D6450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68C9BE6B-85FC-4F14-B099-CB375C6C155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5054399-A845-4659-ADBB-618643C02C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4FA2078E-526F-4DEB-A5A2-910B74ECCD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A3CFB6F9-4DAA-4C2E-A159-CA434A6D9012}"/>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99398380-4CA1-45EA-A252-D546F491B4C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7A441E80-69D3-461A-9ACD-228A0378F34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id="{0A0F9C3A-DD32-405B-9BFB-94B8AB72F763}"/>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22" name="直線コネクタ 521">
          <a:extLst>
            <a:ext uri="{FF2B5EF4-FFF2-40B4-BE49-F238E27FC236}">
              <a16:creationId xmlns:a16="http://schemas.microsoft.com/office/drawing/2014/main" id="{BC1A9FCF-5909-46E9-BA53-6744F2930F1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F36B8290-0E3E-476A-8574-AEC21C486532}"/>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24" name="フローチャート: 判断 523">
          <a:extLst>
            <a:ext uri="{FF2B5EF4-FFF2-40B4-BE49-F238E27FC236}">
              <a16:creationId xmlns:a16="http://schemas.microsoft.com/office/drawing/2014/main" id="{45D48FF9-B87F-4549-921A-4ADE1B4A1F50}"/>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525" name="フローチャート: 判断 524">
          <a:extLst>
            <a:ext uri="{FF2B5EF4-FFF2-40B4-BE49-F238E27FC236}">
              <a16:creationId xmlns:a16="http://schemas.microsoft.com/office/drawing/2014/main" id="{144F8C91-110F-4052-8157-D3F1C84A3614}"/>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26" name="フローチャート: 判断 525">
          <a:extLst>
            <a:ext uri="{FF2B5EF4-FFF2-40B4-BE49-F238E27FC236}">
              <a16:creationId xmlns:a16="http://schemas.microsoft.com/office/drawing/2014/main" id="{6347A439-ED08-437B-8E5E-0226C7E44C96}"/>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7" name="フローチャート: 判断 526">
          <a:extLst>
            <a:ext uri="{FF2B5EF4-FFF2-40B4-BE49-F238E27FC236}">
              <a16:creationId xmlns:a16="http://schemas.microsoft.com/office/drawing/2014/main" id="{1758C708-C9CC-4816-A7D5-2F19FF13C72D}"/>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8" name="フローチャート: 判断 527">
          <a:extLst>
            <a:ext uri="{FF2B5EF4-FFF2-40B4-BE49-F238E27FC236}">
              <a16:creationId xmlns:a16="http://schemas.microsoft.com/office/drawing/2014/main" id="{014CC26D-6BEB-4241-A40D-3BFCB2D08C2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A93D3A0-06E3-42C6-81A8-B31C5678C5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82873C8-FD44-4D90-A9E7-AFF11F2199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E9B56AA-6B95-47DC-9966-69FCE596A6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FFDB4AD-3330-4245-9FDB-4FF8DBF793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5835D76-33C0-46CF-A4EE-D871AB892C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31931</xdr:rowOff>
    </xdr:from>
    <xdr:to>
      <xdr:col>85</xdr:col>
      <xdr:colOff>177800</xdr:colOff>
      <xdr:row>35</xdr:row>
      <xdr:rowOff>133531</xdr:rowOff>
    </xdr:to>
    <xdr:sp macro="" textlink="">
      <xdr:nvSpPr>
        <xdr:cNvPr id="534" name="楕円 533">
          <a:extLst>
            <a:ext uri="{FF2B5EF4-FFF2-40B4-BE49-F238E27FC236}">
              <a16:creationId xmlns:a16="http://schemas.microsoft.com/office/drawing/2014/main" id="{3E543F8F-FA9B-4864-9B9F-2144DD4F2306}"/>
            </a:ext>
          </a:extLst>
        </xdr:cNvPr>
        <xdr:cNvSpPr/>
      </xdr:nvSpPr>
      <xdr:spPr>
        <a:xfrm>
          <a:off x="162687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54808</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1893918E-47EE-4192-9FE1-38FE52C482CF}"/>
            </a:ext>
          </a:extLst>
        </xdr:cNvPr>
        <xdr:cNvSpPr txBox="1"/>
      </xdr:nvSpPr>
      <xdr:spPr>
        <a:xfrm>
          <a:off x="16357600" y="58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115207</xdr:rowOff>
    </xdr:from>
    <xdr:to>
      <xdr:col>81</xdr:col>
      <xdr:colOff>101600</xdr:colOff>
      <xdr:row>35</xdr:row>
      <xdr:rowOff>45357</xdr:rowOff>
    </xdr:to>
    <xdr:sp macro="" textlink="">
      <xdr:nvSpPr>
        <xdr:cNvPr id="536" name="楕円 535">
          <a:extLst>
            <a:ext uri="{FF2B5EF4-FFF2-40B4-BE49-F238E27FC236}">
              <a16:creationId xmlns:a16="http://schemas.microsoft.com/office/drawing/2014/main" id="{DDF59BA7-3827-4B02-8EED-FBE80BCB8B0E}"/>
            </a:ext>
          </a:extLst>
        </xdr:cNvPr>
        <xdr:cNvSpPr/>
      </xdr:nvSpPr>
      <xdr:spPr>
        <a:xfrm>
          <a:off x="154305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166007</xdr:rowOff>
    </xdr:from>
    <xdr:to>
      <xdr:col>85</xdr:col>
      <xdr:colOff>127000</xdr:colOff>
      <xdr:row>35</xdr:row>
      <xdr:rowOff>82731</xdr:rowOff>
    </xdr:to>
    <xdr:cxnSp macro="">
      <xdr:nvCxnSpPr>
        <xdr:cNvPr id="537" name="直線コネクタ 536">
          <a:extLst>
            <a:ext uri="{FF2B5EF4-FFF2-40B4-BE49-F238E27FC236}">
              <a16:creationId xmlns:a16="http://schemas.microsoft.com/office/drawing/2014/main" id="{26893B71-0945-4629-9EB3-9C943A5FEB8E}"/>
            </a:ext>
          </a:extLst>
        </xdr:cNvPr>
        <xdr:cNvCxnSpPr/>
      </xdr:nvCxnSpPr>
      <xdr:spPr>
        <a:xfrm>
          <a:off x="15481300" y="5995307"/>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27033</xdr:rowOff>
    </xdr:from>
    <xdr:to>
      <xdr:col>76</xdr:col>
      <xdr:colOff>165100</xdr:colOff>
      <xdr:row>34</xdr:row>
      <xdr:rowOff>128633</xdr:rowOff>
    </xdr:to>
    <xdr:sp macro="" textlink="">
      <xdr:nvSpPr>
        <xdr:cNvPr id="538" name="楕円 537">
          <a:extLst>
            <a:ext uri="{FF2B5EF4-FFF2-40B4-BE49-F238E27FC236}">
              <a16:creationId xmlns:a16="http://schemas.microsoft.com/office/drawing/2014/main" id="{1BF1F92D-6CB3-48E6-ACF5-BE2ADF6EABB0}"/>
            </a:ext>
          </a:extLst>
        </xdr:cNvPr>
        <xdr:cNvSpPr/>
      </xdr:nvSpPr>
      <xdr:spPr>
        <a:xfrm>
          <a:off x="14541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77833</xdr:rowOff>
    </xdr:from>
    <xdr:to>
      <xdr:col>81</xdr:col>
      <xdr:colOff>50800</xdr:colOff>
      <xdr:row>34</xdr:row>
      <xdr:rowOff>166007</xdr:rowOff>
    </xdr:to>
    <xdr:cxnSp macro="">
      <xdr:nvCxnSpPr>
        <xdr:cNvPr id="539" name="直線コネクタ 538">
          <a:extLst>
            <a:ext uri="{FF2B5EF4-FFF2-40B4-BE49-F238E27FC236}">
              <a16:creationId xmlns:a16="http://schemas.microsoft.com/office/drawing/2014/main" id="{BDE65E39-441E-4A6D-B3F9-5367B7EDFFCC}"/>
            </a:ext>
          </a:extLst>
        </xdr:cNvPr>
        <xdr:cNvCxnSpPr/>
      </xdr:nvCxnSpPr>
      <xdr:spPr>
        <a:xfrm>
          <a:off x="14592300" y="590713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113574</xdr:rowOff>
    </xdr:from>
    <xdr:to>
      <xdr:col>72</xdr:col>
      <xdr:colOff>38100</xdr:colOff>
      <xdr:row>34</xdr:row>
      <xdr:rowOff>43724</xdr:rowOff>
    </xdr:to>
    <xdr:sp macro="" textlink="">
      <xdr:nvSpPr>
        <xdr:cNvPr id="540" name="楕円 539">
          <a:extLst>
            <a:ext uri="{FF2B5EF4-FFF2-40B4-BE49-F238E27FC236}">
              <a16:creationId xmlns:a16="http://schemas.microsoft.com/office/drawing/2014/main" id="{DB963CA7-7FD5-45B7-8A84-2AEB829B0439}"/>
            </a:ext>
          </a:extLst>
        </xdr:cNvPr>
        <xdr:cNvSpPr/>
      </xdr:nvSpPr>
      <xdr:spPr>
        <a:xfrm>
          <a:off x="13652500" y="57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164374</xdr:rowOff>
    </xdr:from>
    <xdr:to>
      <xdr:col>76</xdr:col>
      <xdr:colOff>114300</xdr:colOff>
      <xdr:row>34</xdr:row>
      <xdr:rowOff>77833</xdr:rowOff>
    </xdr:to>
    <xdr:cxnSp macro="">
      <xdr:nvCxnSpPr>
        <xdr:cNvPr id="541" name="直線コネクタ 540">
          <a:extLst>
            <a:ext uri="{FF2B5EF4-FFF2-40B4-BE49-F238E27FC236}">
              <a16:creationId xmlns:a16="http://schemas.microsoft.com/office/drawing/2014/main" id="{6B1E047E-81B7-4B5D-A923-CE040741EB39}"/>
            </a:ext>
          </a:extLst>
        </xdr:cNvPr>
        <xdr:cNvCxnSpPr/>
      </xdr:nvCxnSpPr>
      <xdr:spPr>
        <a:xfrm>
          <a:off x="13703300" y="582222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72753</xdr:rowOff>
    </xdr:from>
    <xdr:to>
      <xdr:col>67</xdr:col>
      <xdr:colOff>101600</xdr:colOff>
      <xdr:row>34</xdr:row>
      <xdr:rowOff>2903</xdr:rowOff>
    </xdr:to>
    <xdr:sp macro="" textlink="">
      <xdr:nvSpPr>
        <xdr:cNvPr id="542" name="楕円 541">
          <a:extLst>
            <a:ext uri="{FF2B5EF4-FFF2-40B4-BE49-F238E27FC236}">
              <a16:creationId xmlns:a16="http://schemas.microsoft.com/office/drawing/2014/main" id="{2F8768A7-B8D6-4F49-BEFA-91B35A8477FA}"/>
            </a:ext>
          </a:extLst>
        </xdr:cNvPr>
        <xdr:cNvSpPr/>
      </xdr:nvSpPr>
      <xdr:spPr>
        <a:xfrm>
          <a:off x="12763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123553</xdr:rowOff>
    </xdr:from>
    <xdr:to>
      <xdr:col>71</xdr:col>
      <xdr:colOff>177800</xdr:colOff>
      <xdr:row>33</xdr:row>
      <xdr:rowOff>164374</xdr:rowOff>
    </xdr:to>
    <xdr:cxnSp macro="">
      <xdr:nvCxnSpPr>
        <xdr:cNvPr id="543" name="直線コネクタ 542">
          <a:extLst>
            <a:ext uri="{FF2B5EF4-FFF2-40B4-BE49-F238E27FC236}">
              <a16:creationId xmlns:a16="http://schemas.microsoft.com/office/drawing/2014/main" id="{C7DCFC43-2C49-4994-9A5E-212B2524296B}"/>
            </a:ext>
          </a:extLst>
        </xdr:cNvPr>
        <xdr:cNvCxnSpPr/>
      </xdr:nvCxnSpPr>
      <xdr:spPr>
        <a:xfrm>
          <a:off x="12814300" y="578140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4B224581-E20C-4F3B-BA25-E9BC34A87E3D}"/>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37B328C7-FF7C-4AC1-9D11-BFE57D395B66}"/>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3DFFC188-44AD-4780-BDDA-74BD27464364}"/>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9E593C41-E541-4156-8ACA-C62E8D4DCEBD}"/>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61884</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54FFF17D-108C-49B6-A740-F8F21AB53ED3}"/>
            </a:ext>
          </a:extLst>
        </xdr:cNvPr>
        <xdr:cNvSpPr txBox="1"/>
      </xdr:nvSpPr>
      <xdr:spPr>
        <a:xfrm>
          <a:off x="15266044" y="571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145160</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FE388B0-A5C4-4769-AFAE-427044C4C6CA}"/>
            </a:ext>
          </a:extLst>
        </xdr:cNvPr>
        <xdr:cNvSpPr txBox="1"/>
      </xdr:nvSpPr>
      <xdr:spPr>
        <a:xfrm>
          <a:off x="14389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60251</xdr:rowOff>
    </xdr:from>
    <xdr:ext cx="340478" cy="259045"/>
    <xdr:sp macro="" textlink="">
      <xdr:nvSpPr>
        <xdr:cNvPr id="550" name="n_3mainValue【一般廃棄物処理施設】&#10;有形固定資産減価償却率">
          <a:extLst>
            <a:ext uri="{FF2B5EF4-FFF2-40B4-BE49-F238E27FC236}">
              <a16:creationId xmlns:a16="http://schemas.microsoft.com/office/drawing/2014/main" id="{4779572C-704C-45BA-A62B-7AD5B0901E36}"/>
            </a:ext>
          </a:extLst>
        </xdr:cNvPr>
        <xdr:cNvSpPr txBox="1"/>
      </xdr:nvSpPr>
      <xdr:spPr>
        <a:xfrm>
          <a:off x="13533061" y="554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19430</xdr:rowOff>
    </xdr:from>
    <xdr:ext cx="340478" cy="259045"/>
    <xdr:sp macro="" textlink="">
      <xdr:nvSpPr>
        <xdr:cNvPr id="551" name="n_4mainValue【一般廃棄物処理施設】&#10;有形固定資産減価償却率">
          <a:extLst>
            <a:ext uri="{FF2B5EF4-FFF2-40B4-BE49-F238E27FC236}">
              <a16:creationId xmlns:a16="http://schemas.microsoft.com/office/drawing/2014/main" id="{472039D2-B4C8-4921-94D1-D337AFF051D6}"/>
            </a:ext>
          </a:extLst>
        </xdr:cNvPr>
        <xdr:cNvSpPr txBox="1"/>
      </xdr:nvSpPr>
      <xdr:spPr>
        <a:xfrm>
          <a:off x="12644061" y="550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60F125AE-62AA-4AB6-A82E-0B3335BB11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75F463AD-69D2-4B6E-9401-A0078E2989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58CFD008-E9F7-4367-9C37-EB6ADF3D08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1B1E4AFC-4A51-4090-88E2-36C26263D5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46FB193-224E-4E4E-903A-2C45DF4088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32FF161-8336-4244-B52C-B47796AA89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3A76BBCE-1883-4F9D-AA15-010EFA8276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9D54F89-9A8C-4AAB-9DFF-3BAB2E3EA4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3CE67EB-61A9-4D7D-B0E7-1A76E1F228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A46AE4F3-18F4-4188-94E8-C077090819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3BE8E474-D237-44F6-A8DC-81751C5CC54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D7FFA7CD-52EC-4DCF-B37E-02D3A35881C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6EF6AA27-C7B1-4B2D-9FCD-96EF9B83D91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B2B02DC0-6BB9-4886-B0F3-E4989BECC25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D8AA2C63-F951-40C3-942B-13CFCA2DBBF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D39A0A94-A5BA-4757-978D-AD3755FED38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CB760012-884D-45D1-9396-7C32A607911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77FBB60A-2BA6-4B23-8EAF-D3CBBA74BFF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73FC2D3-2411-40EE-B759-9C58FA64DC4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1" name="テキスト ボックス 570">
          <a:extLst>
            <a:ext uri="{FF2B5EF4-FFF2-40B4-BE49-F238E27FC236}">
              <a16:creationId xmlns:a16="http://schemas.microsoft.com/office/drawing/2014/main" id="{4CD30F43-38ED-4F22-B23D-11B140BAFBE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19855C2F-FEE7-4FD6-ACCA-0ACD93D8D55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3" name="テキスト ボックス 572">
          <a:extLst>
            <a:ext uri="{FF2B5EF4-FFF2-40B4-BE49-F238E27FC236}">
              <a16:creationId xmlns:a16="http://schemas.microsoft.com/office/drawing/2014/main" id="{660BC790-7F7C-45FF-8BFA-656032713C52}"/>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432BC25-E377-43C4-9CBE-3443690BCC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5" name="テキスト ボックス 574">
          <a:extLst>
            <a:ext uri="{FF2B5EF4-FFF2-40B4-BE49-F238E27FC236}">
              <a16:creationId xmlns:a16="http://schemas.microsoft.com/office/drawing/2014/main" id="{A61D8CB4-3AD7-4E27-897D-2BE9F4DFC41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93C5BB1F-5BD5-4481-9DC9-D3D48DC3D1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577" name="直線コネクタ 576">
          <a:extLst>
            <a:ext uri="{FF2B5EF4-FFF2-40B4-BE49-F238E27FC236}">
              <a16:creationId xmlns:a16="http://schemas.microsoft.com/office/drawing/2014/main" id="{09DEB4B2-36CB-479B-A3CF-A5098600FEA4}"/>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C1140A26-0768-4750-A9F8-260F4222DEA6}"/>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579" name="直線コネクタ 578">
          <a:extLst>
            <a:ext uri="{FF2B5EF4-FFF2-40B4-BE49-F238E27FC236}">
              <a16:creationId xmlns:a16="http://schemas.microsoft.com/office/drawing/2014/main" id="{60D24BD6-5DBE-4EAF-AFF8-A272E471EB32}"/>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580" name="【一般廃棄物処理施設】&#10;一人当たり有形固定資産（償却資産）額最大値テキスト">
          <a:extLst>
            <a:ext uri="{FF2B5EF4-FFF2-40B4-BE49-F238E27FC236}">
              <a16:creationId xmlns:a16="http://schemas.microsoft.com/office/drawing/2014/main" id="{08F5242F-3E8C-4C61-86B9-A0218FE68744}"/>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581" name="直線コネクタ 580">
          <a:extLst>
            <a:ext uri="{FF2B5EF4-FFF2-40B4-BE49-F238E27FC236}">
              <a16:creationId xmlns:a16="http://schemas.microsoft.com/office/drawing/2014/main" id="{65B03252-8DDE-4068-9061-9BFECAA8504F}"/>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EAAA11FC-EFAB-48CD-9039-72AA5B8DD301}"/>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583" name="フローチャート: 判断 582">
          <a:extLst>
            <a:ext uri="{FF2B5EF4-FFF2-40B4-BE49-F238E27FC236}">
              <a16:creationId xmlns:a16="http://schemas.microsoft.com/office/drawing/2014/main" id="{4227DAF5-37F5-47A6-BA88-A7EF885401B1}"/>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584" name="フローチャート: 判断 583">
          <a:extLst>
            <a:ext uri="{FF2B5EF4-FFF2-40B4-BE49-F238E27FC236}">
              <a16:creationId xmlns:a16="http://schemas.microsoft.com/office/drawing/2014/main" id="{967293C0-9F55-4908-954E-AA0587E2C1E6}"/>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585" name="フローチャート: 判断 584">
          <a:extLst>
            <a:ext uri="{FF2B5EF4-FFF2-40B4-BE49-F238E27FC236}">
              <a16:creationId xmlns:a16="http://schemas.microsoft.com/office/drawing/2014/main" id="{3C996A24-32A5-4CD5-9545-DFC21BCCEA8C}"/>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586" name="フローチャート: 判断 585">
          <a:extLst>
            <a:ext uri="{FF2B5EF4-FFF2-40B4-BE49-F238E27FC236}">
              <a16:creationId xmlns:a16="http://schemas.microsoft.com/office/drawing/2014/main" id="{7D35B4A1-823D-456C-B6D3-58187B931892}"/>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587" name="フローチャート: 判断 586">
          <a:extLst>
            <a:ext uri="{FF2B5EF4-FFF2-40B4-BE49-F238E27FC236}">
              <a16:creationId xmlns:a16="http://schemas.microsoft.com/office/drawing/2014/main" id="{FD54ECB5-D12D-45A2-B440-8FED159A7306}"/>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137BA94-5F64-4738-A1CD-B957B259F1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626D9CA-D076-411F-95CF-DE5328585F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7A8AB3B-B229-4E8B-8F8C-2770269901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6C16A76-BF53-4EF4-BE9A-077D4082CF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FB19E00-EC58-4E34-BCAB-06243D7E43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140077</xdr:rowOff>
    </xdr:from>
    <xdr:to>
      <xdr:col>116</xdr:col>
      <xdr:colOff>114300</xdr:colOff>
      <xdr:row>42</xdr:row>
      <xdr:rowOff>70227</xdr:rowOff>
    </xdr:to>
    <xdr:sp macro="" textlink="">
      <xdr:nvSpPr>
        <xdr:cNvPr id="593" name="楕円 592">
          <a:extLst>
            <a:ext uri="{FF2B5EF4-FFF2-40B4-BE49-F238E27FC236}">
              <a16:creationId xmlns:a16="http://schemas.microsoft.com/office/drawing/2014/main" id="{9BF6C57B-C4DD-4A1C-B5F5-CDE29A60ED98}"/>
            </a:ext>
          </a:extLst>
        </xdr:cNvPr>
        <xdr:cNvSpPr/>
      </xdr:nvSpPr>
      <xdr:spPr>
        <a:xfrm>
          <a:off x="22110700" y="71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55004</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CDE7636-A44A-4285-9A8B-52DD48AE03D0}"/>
            </a:ext>
          </a:extLst>
        </xdr:cNvPr>
        <xdr:cNvSpPr txBox="1"/>
      </xdr:nvSpPr>
      <xdr:spPr>
        <a:xfrm>
          <a:off x="22199600" y="70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142300</xdr:rowOff>
    </xdr:from>
    <xdr:to>
      <xdr:col>112</xdr:col>
      <xdr:colOff>38100</xdr:colOff>
      <xdr:row>42</xdr:row>
      <xdr:rowOff>72450</xdr:rowOff>
    </xdr:to>
    <xdr:sp macro="" textlink="">
      <xdr:nvSpPr>
        <xdr:cNvPr id="595" name="楕円 594">
          <a:extLst>
            <a:ext uri="{FF2B5EF4-FFF2-40B4-BE49-F238E27FC236}">
              <a16:creationId xmlns:a16="http://schemas.microsoft.com/office/drawing/2014/main" id="{B07305DE-F13A-453D-9F36-BD1801737522}"/>
            </a:ext>
          </a:extLst>
        </xdr:cNvPr>
        <xdr:cNvSpPr/>
      </xdr:nvSpPr>
      <xdr:spPr>
        <a:xfrm>
          <a:off x="21272500" y="71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19427</xdr:rowOff>
    </xdr:from>
    <xdr:to>
      <xdr:col>116</xdr:col>
      <xdr:colOff>63500</xdr:colOff>
      <xdr:row>42</xdr:row>
      <xdr:rowOff>21650</xdr:rowOff>
    </xdr:to>
    <xdr:cxnSp macro="">
      <xdr:nvCxnSpPr>
        <xdr:cNvPr id="596" name="直線コネクタ 595">
          <a:extLst>
            <a:ext uri="{FF2B5EF4-FFF2-40B4-BE49-F238E27FC236}">
              <a16:creationId xmlns:a16="http://schemas.microsoft.com/office/drawing/2014/main" id="{B7A4D463-675A-4872-A6AC-26A4089E3C59}"/>
            </a:ext>
          </a:extLst>
        </xdr:cNvPr>
        <xdr:cNvCxnSpPr/>
      </xdr:nvCxnSpPr>
      <xdr:spPr>
        <a:xfrm flipV="1">
          <a:off x="21323300" y="7220327"/>
          <a:ext cx="8382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143924</xdr:rowOff>
    </xdr:from>
    <xdr:to>
      <xdr:col>107</xdr:col>
      <xdr:colOff>101600</xdr:colOff>
      <xdr:row>42</xdr:row>
      <xdr:rowOff>74074</xdr:rowOff>
    </xdr:to>
    <xdr:sp macro="" textlink="">
      <xdr:nvSpPr>
        <xdr:cNvPr id="597" name="楕円 596">
          <a:extLst>
            <a:ext uri="{FF2B5EF4-FFF2-40B4-BE49-F238E27FC236}">
              <a16:creationId xmlns:a16="http://schemas.microsoft.com/office/drawing/2014/main" id="{6B1A8469-8922-4D90-A6C7-9FEBDDBB1F65}"/>
            </a:ext>
          </a:extLst>
        </xdr:cNvPr>
        <xdr:cNvSpPr/>
      </xdr:nvSpPr>
      <xdr:spPr>
        <a:xfrm>
          <a:off x="20383500" y="71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21650</xdr:rowOff>
    </xdr:from>
    <xdr:to>
      <xdr:col>111</xdr:col>
      <xdr:colOff>177800</xdr:colOff>
      <xdr:row>42</xdr:row>
      <xdr:rowOff>23274</xdr:rowOff>
    </xdr:to>
    <xdr:cxnSp macro="">
      <xdr:nvCxnSpPr>
        <xdr:cNvPr id="598" name="直線コネクタ 597">
          <a:extLst>
            <a:ext uri="{FF2B5EF4-FFF2-40B4-BE49-F238E27FC236}">
              <a16:creationId xmlns:a16="http://schemas.microsoft.com/office/drawing/2014/main" id="{239C09CC-985F-4ECE-9B5F-654BF35137CF}"/>
            </a:ext>
          </a:extLst>
        </xdr:cNvPr>
        <xdr:cNvCxnSpPr/>
      </xdr:nvCxnSpPr>
      <xdr:spPr>
        <a:xfrm flipV="1">
          <a:off x="20434300" y="7222550"/>
          <a:ext cx="8890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146915</xdr:rowOff>
    </xdr:from>
    <xdr:to>
      <xdr:col>102</xdr:col>
      <xdr:colOff>165100</xdr:colOff>
      <xdr:row>42</xdr:row>
      <xdr:rowOff>77065</xdr:rowOff>
    </xdr:to>
    <xdr:sp macro="" textlink="">
      <xdr:nvSpPr>
        <xdr:cNvPr id="599" name="楕円 598">
          <a:extLst>
            <a:ext uri="{FF2B5EF4-FFF2-40B4-BE49-F238E27FC236}">
              <a16:creationId xmlns:a16="http://schemas.microsoft.com/office/drawing/2014/main" id="{FCC4C21A-28E1-4EDC-97B2-D4BF27F22695}"/>
            </a:ext>
          </a:extLst>
        </xdr:cNvPr>
        <xdr:cNvSpPr/>
      </xdr:nvSpPr>
      <xdr:spPr>
        <a:xfrm>
          <a:off x="19494500" y="71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23274</xdr:rowOff>
    </xdr:from>
    <xdr:to>
      <xdr:col>107</xdr:col>
      <xdr:colOff>50800</xdr:colOff>
      <xdr:row>42</xdr:row>
      <xdr:rowOff>26265</xdr:rowOff>
    </xdr:to>
    <xdr:cxnSp macro="">
      <xdr:nvCxnSpPr>
        <xdr:cNvPr id="600" name="直線コネクタ 599">
          <a:extLst>
            <a:ext uri="{FF2B5EF4-FFF2-40B4-BE49-F238E27FC236}">
              <a16:creationId xmlns:a16="http://schemas.microsoft.com/office/drawing/2014/main" id="{9902EED1-AA7F-4FAC-AA91-8E79AFA3EE92}"/>
            </a:ext>
          </a:extLst>
        </xdr:cNvPr>
        <xdr:cNvCxnSpPr/>
      </xdr:nvCxnSpPr>
      <xdr:spPr>
        <a:xfrm flipV="1">
          <a:off x="19545300" y="7224174"/>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149127</xdr:rowOff>
    </xdr:from>
    <xdr:to>
      <xdr:col>98</xdr:col>
      <xdr:colOff>38100</xdr:colOff>
      <xdr:row>42</xdr:row>
      <xdr:rowOff>79277</xdr:rowOff>
    </xdr:to>
    <xdr:sp macro="" textlink="">
      <xdr:nvSpPr>
        <xdr:cNvPr id="601" name="楕円 600">
          <a:extLst>
            <a:ext uri="{FF2B5EF4-FFF2-40B4-BE49-F238E27FC236}">
              <a16:creationId xmlns:a16="http://schemas.microsoft.com/office/drawing/2014/main" id="{2107792E-E4C5-4F99-BA8C-C7DC3E808602}"/>
            </a:ext>
          </a:extLst>
        </xdr:cNvPr>
        <xdr:cNvSpPr/>
      </xdr:nvSpPr>
      <xdr:spPr>
        <a:xfrm>
          <a:off x="18605500" y="71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26265</xdr:rowOff>
    </xdr:from>
    <xdr:to>
      <xdr:col>102</xdr:col>
      <xdr:colOff>114300</xdr:colOff>
      <xdr:row>42</xdr:row>
      <xdr:rowOff>28477</xdr:rowOff>
    </xdr:to>
    <xdr:cxnSp macro="">
      <xdr:nvCxnSpPr>
        <xdr:cNvPr id="602" name="直線コネクタ 601">
          <a:extLst>
            <a:ext uri="{FF2B5EF4-FFF2-40B4-BE49-F238E27FC236}">
              <a16:creationId xmlns:a16="http://schemas.microsoft.com/office/drawing/2014/main" id="{63CEEBC8-83B1-4D5C-B1DC-DAB631CAFD66}"/>
            </a:ext>
          </a:extLst>
        </xdr:cNvPr>
        <xdr:cNvCxnSpPr/>
      </xdr:nvCxnSpPr>
      <xdr:spPr>
        <a:xfrm flipV="1">
          <a:off x="18656300" y="7227165"/>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D05BAEBB-5E64-42A7-BFEB-92D1F7FA2F9D}"/>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3E72F188-4E6D-485F-9630-7E06A23A64DF}"/>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C98F9DDF-7423-4331-AFD7-31417DE5ADFB}"/>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91CF6612-42D8-4E9D-8109-86AC08803707}"/>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63577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D4CA48DA-A9E8-44C2-B7C5-C881FC4EB079}"/>
            </a:ext>
          </a:extLst>
        </xdr:cNvPr>
        <xdr:cNvSpPr txBox="1"/>
      </xdr:nvSpPr>
      <xdr:spPr>
        <a:xfrm>
          <a:off x="21043411" y="72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65201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21860CFA-6B28-4D5E-9033-E04D47CFF099}"/>
            </a:ext>
          </a:extLst>
        </xdr:cNvPr>
        <xdr:cNvSpPr txBox="1"/>
      </xdr:nvSpPr>
      <xdr:spPr>
        <a:xfrm>
          <a:off x="20167111" y="72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68192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67E05EFD-93EC-4FE0-9843-A9BB2185AFDD}"/>
            </a:ext>
          </a:extLst>
        </xdr:cNvPr>
        <xdr:cNvSpPr txBox="1"/>
      </xdr:nvSpPr>
      <xdr:spPr>
        <a:xfrm>
          <a:off x="19278111" y="72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70404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3996E60C-4E9C-4A18-B573-A8763DD70624}"/>
            </a:ext>
          </a:extLst>
        </xdr:cNvPr>
        <xdr:cNvSpPr txBox="1"/>
      </xdr:nvSpPr>
      <xdr:spPr>
        <a:xfrm>
          <a:off x="18389111" y="727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839EA1B-D2E2-441A-9302-29FCFF2406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6F0906FC-0F38-4E6C-BF83-BB8983A276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659F9FCB-274E-437C-BFC4-09216F3CF2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61A7372-D8DF-45EE-A28A-0E1E8D8373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08D3A91-1E63-4EA5-8513-AFD20EFFDE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C79DA08E-F6A0-4E6B-AE6B-806BCD9165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4942029-65E8-4A18-8351-2E18C4FE2D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FBF77ADD-0BA5-4DB0-83D0-A75A1521A1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8DA6B4F6-0145-45B0-8BDA-9D37A98B5D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A63486C-4680-449E-A53E-014A2006BFE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633590D-5290-4C43-A72F-25C3B26546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A6922479-3BF6-44AE-BB48-111107C11D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54C17578-5FD1-4F16-997F-89E3BCA4AE8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1DC5EAFF-4DCB-40F0-89F8-B77DDAD77A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DB5E0F6A-75DE-47A1-8E43-24A97F321CC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3963225F-FA2E-473D-87EF-EB86A768B0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D8B5BE69-0059-4BAA-A79F-CD07DF94080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AB3AD2D8-5351-4A29-9435-F591BCC6D8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9A70D961-4555-4174-AA6D-4C062BD2A62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283D3043-7498-4CCE-AA0A-CCF45587EA3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B654BD92-8D62-4A1B-A205-3D50ED92C29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41485520-F77A-40B4-92EB-322E621B1F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17DC69F8-B6D1-4786-B58C-B6CB6119D7E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A4B01433-8F83-4A97-B6EA-5E21384B75D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04B3D1E7-43B6-4993-AD4E-522F9BF0EF38}"/>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19500C42-6B7F-4AD3-BD65-FF830B7151D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A8D5209D-A2F9-40E3-BADF-9888F162ABE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A6B738DC-05CA-4F69-8D00-CD8997E3E79D}"/>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639" name="直線コネクタ 638">
          <a:extLst>
            <a:ext uri="{FF2B5EF4-FFF2-40B4-BE49-F238E27FC236}">
              <a16:creationId xmlns:a16="http://schemas.microsoft.com/office/drawing/2014/main" id="{52EBCE63-B5EE-4BB9-9E6D-BBE1638DA123}"/>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C51B70B3-06AB-451C-9A49-DE07DCC3B4E8}"/>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641" name="フローチャート: 判断 640">
          <a:extLst>
            <a:ext uri="{FF2B5EF4-FFF2-40B4-BE49-F238E27FC236}">
              <a16:creationId xmlns:a16="http://schemas.microsoft.com/office/drawing/2014/main" id="{20F91568-029D-430D-8AD4-25F0F9FFE0E9}"/>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42" name="フローチャート: 判断 641">
          <a:extLst>
            <a:ext uri="{FF2B5EF4-FFF2-40B4-BE49-F238E27FC236}">
              <a16:creationId xmlns:a16="http://schemas.microsoft.com/office/drawing/2014/main" id="{02A412B7-D852-4B9D-9B05-959951C1F26D}"/>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643" name="フローチャート: 判断 642">
          <a:extLst>
            <a:ext uri="{FF2B5EF4-FFF2-40B4-BE49-F238E27FC236}">
              <a16:creationId xmlns:a16="http://schemas.microsoft.com/office/drawing/2014/main" id="{5DD928B6-3923-416B-9C57-6E2A66EAB03C}"/>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44" name="フローチャート: 判断 643">
          <a:extLst>
            <a:ext uri="{FF2B5EF4-FFF2-40B4-BE49-F238E27FC236}">
              <a16:creationId xmlns:a16="http://schemas.microsoft.com/office/drawing/2014/main" id="{83BE56C6-B7F8-4977-9E21-D02119A36788}"/>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645" name="フローチャート: 判断 644">
          <a:extLst>
            <a:ext uri="{FF2B5EF4-FFF2-40B4-BE49-F238E27FC236}">
              <a16:creationId xmlns:a16="http://schemas.microsoft.com/office/drawing/2014/main" id="{106FEC83-415D-4415-A13C-81BE12F205D9}"/>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95ED365-EEC4-4285-948F-346A3A8A3D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F321A60-7677-45A0-8C02-2C62044F94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BBA4459-76EA-40CF-8AFF-97E28C3162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07D60C3-D295-40DF-8300-6E876DD019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99A96A6-34F7-4EBC-BE96-3C05B595A1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132080</xdr:rowOff>
    </xdr:from>
    <xdr:to>
      <xdr:col>85</xdr:col>
      <xdr:colOff>177800</xdr:colOff>
      <xdr:row>58</xdr:row>
      <xdr:rowOff>62230</xdr:rowOff>
    </xdr:to>
    <xdr:sp macro="" textlink="">
      <xdr:nvSpPr>
        <xdr:cNvPr id="651" name="楕円 650">
          <a:extLst>
            <a:ext uri="{FF2B5EF4-FFF2-40B4-BE49-F238E27FC236}">
              <a16:creationId xmlns:a16="http://schemas.microsoft.com/office/drawing/2014/main" id="{B3BDDA77-6FE7-406A-8CCF-E927E7D614EF}"/>
            </a:ext>
          </a:extLst>
        </xdr:cNvPr>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154957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B83A57D1-2550-4D36-B870-74FE55C6CC73}"/>
            </a:ext>
          </a:extLst>
        </xdr:cNvPr>
        <xdr:cNvSpPr txBox="1"/>
      </xdr:nvSpPr>
      <xdr:spPr>
        <a:xfrm>
          <a:off x="1635760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653" name="楕円 652">
          <a:extLst>
            <a:ext uri="{FF2B5EF4-FFF2-40B4-BE49-F238E27FC236}">
              <a16:creationId xmlns:a16="http://schemas.microsoft.com/office/drawing/2014/main" id="{52526FA6-72F2-4D5D-8607-27A87B4C6D26}"/>
            </a:ext>
          </a:extLst>
        </xdr:cNvPr>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140970</xdr:rowOff>
    </xdr:from>
    <xdr:to>
      <xdr:col>85</xdr:col>
      <xdr:colOff>127000</xdr:colOff>
      <xdr:row>58</xdr:row>
      <xdr:rowOff>11430</xdr:rowOff>
    </xdr:to>
    <xdr:cxnSp macro="">
      <xdr:nvCxnSpPr>
        <xdr:cNvPr id="654" name="直線コネクタ 653">
          <a:extLst>
            <a:ext uri="{FF2B5EF4-FFF2-40B4-BE49-F238E27FC236}">
              <a16:creationId xmlns:a16="http://schemas.microsoft.com/office/drawing/2014/main" id="{4582F789-0B1B-483B-87EE-FAF7EBB5EB36}"/>
            </a:ext>
          </a:extLst>
        </xdr:cNvPr>
        <xdr:cNvCxnSpPr/>
      </xdr:nvCxnSpPr>
      <xdr:spPr>
        <a:xfrm>
          <a:off x="15481300" y="9913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46355</xdr:rowOff>
    </xdr:from>
    <xdr:to>
      <xdr:col>76</xdr:col>
      <xdr:colOff>165100</xdr:colOff>
      <xdr:row>57</xdr:row>
      <xdr:rowOff>147955</xdr:rowOff>
    </xdr:to>
    <xdr:sp macro="" textlink="">
      <xdr:nvSpPr>
        <xdr:cNvPr id="655" name="楕円 654">
          <a:extLst>
            <a:ext uri="{FF2B5EF4-FFF2-40B4-BE49-F238E27FC236}">
              <a16:creationId xmlns:a16="http://schemas.microsoft.com/office/drawing/2014/main" id="{64710563-B8BC-4EBE-9BCC-C8D632E6B3DE}"/>
            </a:ext>
          </a:extLst>
        </xdr:cNvPr>
        <xdr:cNvSpPr/>
      </xdr:nvSpPr>
      <xdr:spPr>
        <a:xfrm>
          <a:off x="14541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97155</xdr:rowOff>
    </xdr:from>
    <xdr:to>
      <xdr:col>81</xdr:col>
      <xdr:colOff>50800</xdr:colOff>
      <xdr:row>57</xdr:row>
      <xdr:rowOff>140970</xdr:rowOff>
    </xdr:to>
    <xdr:cxnSp macro="">
      <xdr:nvCxnSpPr>
        <xdr:cNvPr id="656" name="直線コネクタ 655">
          <a:extLst>
            <a:ext uri="{FF2B5EF4-FFF2-40B4-BE49-F238E27FC236}">
              <a16:creationId xmlns:a16="http://schemas.microsoft.com/office/drawing/2014/main" id="{65CC4EBE-1EB5-4C8A-93B6-13D02F73FDBB}"/>
            </a:ext>
          </a:extLst>
        </xdr:cNvPr>
        <xdr:cNvCxnSpPr/>
      </xdr:nvCxnSpPr>
      <xdr:spPr>
        <a:xfrm>
          <a:off x="14592300" y="98698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657" name="楕円 656">
          <a:extLst>
            <a:ext uri="{FF2B5EF4-FFF2-40B4-BE49-F238E27FC236}">
              <a16:creationId xmlns:a16="http://schemas.microsoft.com/office/drawing/2014/main" id="{52F9AE96-FBC9-4ACC-B62C-F350CA7B7AD1}"/>
            </a:ext>
          </a:extLst>
        </xdr:cNvPr>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97155</xdr:rowOff>
    </xdr:to>
    <xdr:cxnSp macro="">
      <xdr:nvCxnSpPr>
        <xdr:cNvPr id="658" name="直線コネクタ 657">
          <a:extLst>
            <a:ext uri="{FF2B5EF4-FFF2-40B4-BE49-F238E27FC236}">
              <a16:creationId xmlns:a16="http://schemas.microsoft.com/office/drawing/2014/main" id="{F7508058-99D0-4436-9135-B1D1D9257296}"/>
            </a:ext>
          </a:extLst>
        </xdr:cNvPr>
        <xdr:cNvCxnSpPr/>
      </xdr:nvCxnSpPr>
      <xdr:spPr>
        <a:xfrm>
          <a:off x="13703300" y="98526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xdr:rowOff>
    </xdr:from>
    <xdr:to>
      <xdr:col>67</xdr:col>
      <xdr:colOff>101600</xdr:colOff>
      <xdr:row>57</xdr:row>
      <xdr:rowOff>106045</xdr:rowOff>
    </xdr:to>
    <xdr:sp macro="" textlink="">
      <xdr:nvSpPr>
        <xdr:cNvPr id="659" name="楕円 658">
          <a:extLst>
            <a:ext uri="{FF2B5EF4-FFF2-40B4-BE49-F238E27FC236}">
              <a16:creationId xmlns:a16="http://schemas.microsoft.com/office/drawing/2014/main" id="{AC78466B-882E-4424-82DE-CC93C078AECF}"/>
            </a:ext>
          </a:extLst>
        </xdr:cNvPr>
        <xdr:cNvSpPr/>
      </xdr:nvSpPr>
      <xdr:spPr>
        <a:xfrm>
          <a:off x="12763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55245</xdr:rowOff>
    </xdr:from>
    <xdr:to>
      <xdr:col>71</xdr:col>
      <xdr:colOff>177800</xdr:colOff>
      <xdr:row>57</xdr:row>
      <xdr:rowOff>80010</xdr:rowOff>
    </xdr:to>
    <xdr:cxnSp macro="">
      <xdr:nvCxnSpPr>
        <xdr:cNvPr id="660" name="直線コネクタ 659">
          <a:extLst>
            <a:ext uri="{FF2B5EF4-FFF2-40B4-BE49-F238E27FC236}">
              <a16:creationId xmlns:a16="http://schemas.microsoft.com/office/drawing/2014/main" id="{57440992-E258-47BA-8E9D-6D5062BA57A9}"/>
            </a:ext>
          </a:extLst>
        </xdr:cNvPr>
        <xdr:cNvCxnSpPr/>
      </xdr:nvCxnSpPr>
      <xdr:spPr>
        <a:xfrm>
          <a:off x="12814300" y="98278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D43E91C4-83B3-4868-AF86-48D46DF378D1}"/>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4F2685D4-CE13-4783-A844-F111BD739C1B}"/>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6C3B7738-73D1-4EE2-AB46-3F849CF8537B}"/>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825D3E79-4EF9-4D10-AE5E-B9CF21C32FDA}"/>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36847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9F05999B-648E-4241-AE97-1D105779B643}"/>
            </a:ext>
          </a:extLst>
        </xdr:cNvPr>
        <xdr:cNvSpPr txBox="1"/>
      </xdr:nvSpPr>
      <xdr:spPr>
        <a:xfrm>
          <a:off x="15266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164482</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E6349EA8-9A23-4F07-A099-BACA47AEC717}"/>
            </a:ext>
          </a:extLst>
        </xdr:cNvPr>
        <xdr:cNvSpPr txBox="1"/>
      </xdr:nvSpPr>
      <xdr:spPr>
        <a:xfrm>
          <a:off x="143897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7B0D52F9-06C8-476F-AAA6-68F5D39CD441}"/>
            </a:ext>
          </a:extLst>
        </xdr:cNvPr>
        <xdr:cNvSpPr txBox="1"/>
      </xdr:nvSpPr>
      <xdr:spPr>
        <a:xfrm>
          <a:off x="13500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122572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CBDA75B-139A-46F5-9A71-FBE6DE1926EA}"/>
            </a:ext>
          </a:extLst>
        </xdr:cNvPr>
        <xdr:cNvSpPr txBox="1"/>
      </xdr:nvSpPr>
      <xdr:spPr>
        <a:xfrm>
          <a:off x="12611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6F14FD4-44F5-44C0-B2A4-762B3F2F45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7D7C8D3-916F-457C-8A90-C9E5F82743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E69AFB4A-8BCB-4749-963F-7D0EC11045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D50B1E1-00F1-4BB4-B095-E04172983C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468BDA6-BDD3-4FAB-B778-05A8132692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66708788-01A7-4D6C-8153-0920C5FF34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7C5DE55D-8483-4082-BC04-54744A6FE1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18FE341-5D56-4176-8206-00D0E0511D2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2F23B0A-10CB-41D3-98B6-BDD1BCF042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8786860F-CD0E-4742-83F9-D51CB5F063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81FEC0E4-E073-4E25-A666-91FA020E15CD}"/>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348B39D7-9A8A-44FF-9509-EC3C319A246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F3D66CF6-3560-4A48-B7E0-C90435F2F6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C23F8F61-E7DB-4F2D-8391-7742364F47F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3" name="直線コネクタ 682">
          <a:extLst>
            <a:ext uri="{FF2B5EF4-FFF2-40B4-BE49-F238E27FC236}">
              <a16:creationId xmlns:a16="http://schemas.microsoft.com/office/drawing/2014/main" id="{52DFFA79-C273-443F-9CE1-36A50AE4DB7A}"/>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4" name="テキスト ボックス 683">
          <a:extLst>
            <a:ext uri="{FF2B5EF4-FFF2-40B4-BE49-F238E27FC236}">
              <a16:creationId xmlns:a16="http://schemas.microsoft.com/office/drawing/2014/main" id="{C0DBD7D4-4300-4E64-A807-4BFFF428D66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AE87E55A-FFEA-44BC-949D-6B37F09C367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DE98918-C65C-4894-BB8E-911074BAD3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EBEF506C-B394-4A86-8385-7643C32A19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688" name="直線コネクタ 687">
          <a:extLst>
            <a:ext uri="{FF2B5EF4-FFF2-40B4-BE49-F238E27FC236}">
              <a16:creationId xmlns:a16="http://schemas.microsoft.com/office/drawing/2014/main" id="{667A987F-965C-4BE7-B2BB-3E3D8998EF59}"/>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EA0656E4-684A-4C66-80C9-7947D42FF1C4}"/>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690" name="直線コネクタ 689">
          <a:extLst>
            <a:ext uri="{FF2B5EF4-FFF2-40B4-BE49-F238E27FC236}">
              <a16:creationId xmlns:a16="http://schemas.microsoft.com/office/drawing/2014/main" id="{01B663E2-A4E7-4912-A97D-DA9C38536662}"/>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4EABA79-8E26-47A2-9878-B5B79A941CCE}"/>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692" name="直線コネクタ 691">
          <a:extLst>
            <a:ext uri="{FF2B5EF4-FFF2-40B4-BE49-F238E27FC236}">
              <a16:creationId xmlns:a16="http://schemas.microsoft.com/office/drawing/2014/main" id="{59EF5512-5850-4A24-867F-235E3AD67062}"/>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35308D37-8695-4EC5-9C5D-6012CBB5A306}"/>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694" name="フローチャート: 判断 693">
          <a:extLst>
            <a:ext uri="{FF2B5EF4-FFF2-40B4-BE49-F238E27FC236}">
              <a16:creationId xmlns:a16="http://schemas.microsoft.com/office/drawing/2014/main" id="{F7160605-CA38-42FA-B213-B3D733D6C92B}"/>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695" name="フローチャート: 判断 694">
          <a:extLst>
            <a:ext uri="{FF2B5EF4-FFF2-40B4-BE49-F238E27FC236}">
              <a16:creationId xmlns:a16="http://schemas.microsoft.com/office/drawing/2014/main" id="{7E2CC4A6-4F00-437C-8228-A80FE48A2DF5}"/>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696" name="フローチャート: 判断 695">
          <a:extLst>
            <a:ext uri="{FF2B5EF4-FFF2-40B4-BE49-F238E27FC236}">
              <a16:creationId xmlns:a16="http://schemas.microsoft.com/office/drawing/2014/main" id="{35F54A88-3BF3-4DAF-A1CE-19F3DBA06E74}"/>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97" name="フローチャート: 判断 696">
          <a:extLst>
            <a:ext uri="{FF2B5EF4-FFF2-40B4-BE49-F238E27FC236}">
              <a16:creationId xmlns:a16="http://schemas.microsoft.com/office/drawing/2014/main" id="{42186DB2-7C72-49F5-8697-B772B85D109A}"/>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98" name="フローチャート: 判断 697">
          <a:extLst>
            <a:ext uri="{FF2B5EF4-FFF2-40B4-BE49-F238E27FC236}">
              <a16:creationId xmlns:a16="http://schemas.microsoft.com/office/drawing/2014/main" id="{C16DBEAC-75F3-4824-9012-685316074AE6}"/>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2EEE2B7-F307-4AEE-8313-1EB816988A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C4FF240-CC39-48F7-9462-26EF9D102F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8F28598-90F6-4A05-8DE7-E0326E86B5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55D6116-1572-4220-946F-60F7EE0A14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1C448EC-1165-414E-8329-AE21AC1CD0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145796</xdr:rowOff>
    </xdr:from>
    <xdr:to>
      <xdr:col>116</xdr:col>
      <xdr:colOff>114300</xdr:colOff>
      <xdr:row>61</xdr:row>
      <xdr:rowOff>75946</xdr:rowOff>
    </xdr:to>
    <xdr:sp macro="" textlink="">
      <xdr:nvSpPr>
        <xdr:cNvPr id="704" name="楕円 703">
          <a:extLst>
            <a:ext uri="{FF2B5EF4-FFF2-40B4-BE49-F238E27FC236}">
              <a16:creationId xmlns:a16="http://schemas.microsoft.com/office/drawing/2014/main" id="{14887FC3-9C66-4973-9700-D5E528A4431B}"/>
            </a:ext>
          </a:extLst>
        </xdr:cNvPr>
        <xdr:cNvSpPr/>
      </xdr:nvSpPr>
      <xdr:spPr>
        <a:xfrm>
          <a:off x="22110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168673</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A95CD845-C94E-46C2-AD73-1E4E8F49C503}"/>
            </a:ext>
          </a:extLst>
        </xdr:cNvPr>
        <xdr:cNvSpPr txBox="1"/>
      </xdr:nvSpPr>
      <xdr:spPr>
        <a:xfrm>
          <a:off x="22199600"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157226</xdr:rowOff>
    </xdr:from>
    <xdr:to>
      <xdr:col>112</xdr:col>
      <xdr:colOff>38100</xdr:colOff>
      <xdr:row>61</xdr:row>
      <xdr:rowOff>87376</xdr:rowOff>
    </xdr:to>
    <xdr:sp macro="" textlink="">
      <xdr:nvSpPr>
        <xdr:cNvPr id="706" name="楕円 705">
          <a:extLst>
            <a:ext uri="{FF2B5EF4-FFF2-40B4-BE49-F238E27FC236}">
              <a16:creationId xmlns:a16="http://schemas.microsoft.com/office/drawing/2014/main" id="{C448A22B-9C74-4BC2-B106-D14A745CBEAD}"/>
            </a:ext>
          </a:extLst>
        </xdr:cNvPr>
        <xdr:cNvSpPr/>
      </xdr:nvSpPr>
      <xdr:spPr>
        <a:xfrm>
          <a:off x="21272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25146</xdr:rowOff>
    </xdr:from>
    <xdr:to>
      <xdr:col>116</xdr:col>
      <xdr:colOff>63500</xdr:colOff>
      <xdr:row>61</xdr:row>
      <xdr:rowOff>36576</xdr:rowOff>
    </xdr:to>
    <xdr:cxnSp macro="">
      <xdr:nvCxnSpPr>
        <xdr:cNvPr id="707" name="直線コネクタ 706">
          <a:extLst>
            <a:ext uri="{FF2B5EF4-FFF2-40B4-BE49-F238E27FC236}">
              <a16:creationId xmlns:a16="http://schemas.microsoft.com/office/drawing/2014/main" id="{A428CE4D-079E-4326-9D29-13EF32F8372E}"/>
            </a:ext>
          </a:extLst>
        </xdr:cNvPr>
        <xdr:cNvCxnSpPr/>
      </xdr:nvCxnSpPr>
      <xdr:spPr>
        <a:xfrm flipV="1">
          <a:off x="21323300" y="104835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165798</xdr:rowOff>
    </xdr:from>
    <xdr:to>
      <xdr:col>107</xdr:col>
      <xdr:colOff>101600</xdr:colOff>
      <xdr:row>61</xdr:row>
      <xdr:rowOff>95948</xdr:rowOff>
    </xdr:to>
    <xdr:sp macro="" textlink="">
      <xdr:nvSpPr>
        <xdr:cNvPr id="708" name="楕円 707">
          <a:extLst>
            <a:ext uri="{FF2B5EF4-FFF2-40B4-BE49-F238E27FC236}">
              <a16:creationId xmlns:a16="http://schemas.microsoft.com/office/drawing/2014/main" id="{ADF04950-1497-4541-8274-781D8A92042C}"/>
            </a:ext>
          </a:extLst>
        </xdr:cNvPr>
        <xdr:cNvSpPr/>
      </xdr:nvSpPr>
      <xdr:spPr>
        <a:xfrm>
          <a:off x="20383500" y="10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36576</xdr:rowOff>
    </xdr:from>
    <xdr:to>
      <xdr:col>111</xdr:col>
      <xdr:colOff>177800</xdr:colOff>
      <xdr:row>61</xdr:row>
      <xdr:rowOff>45148</xdr:rowOff>
    </xdr:to>
    <xdr:cxnSp macro="">
      <xdr:nvCxnSpPr>
        <xdr:cNvPr id="709" name="直線コネクタ 708">
          <a:extLst>
            <a:ext uri="{FF2B5EF4-FFF2-40B4-BE49-F238E27FC236}">
              <a16:creationId xmlns:a16="http://schemas.microsoft.com/office/drawing/2014/main" id="{4C80F4AC-3E58-43AC-ABAE-A24BAB060A49}"/>
            </a:ext>
          </a:extLst>
        </xdr:cNvPr>
        <xdr:cNvCxnSpPr/>
      </xdr:nvCxnSpPr>
      <xdr:spPr>
        <a:xfrm flipV="1">
          <a:off x="20434300" y="1049502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4064</xdr:rowOff>
    </xdr:from>
    <xdr:to>
      <xdr:col>102</xdr:col>
      <xdr:colOff>165100</xdr:colOff>
      <xdr:row>61</xdr:row>
      <xdr:rowOff>105664</xdr:rowOff>
    </xdr:to>
    <xdr:sp macro="" textlink="">
      <xdr:nvSpPr>
        <xdr:cNvPr id="710" name="楕円 709">
          <a:extLst>
            <a:ext uri="{FF2B5EF4-FFF2-40B4-BE49-F238E27FC236}">
              <a16:creationId xmlns:a16="http://schemas.microsoft.com/office/drawing/2014/main" id="{260DC883-658B-4F4C-96F5-D25745EC0801}"/>
            </a:ext>
          </a:extLst>
        </xdr:cNvPr>
        <xdr:cNvSpPr/>
      </xdr:nvSpPr>
      <xdr:spPr>
        <a:xfrm>
          <a:off x="19494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45148</xdr:rowOff>
    </xdr:from>
    <xdr:to>
      <xdr:col>107</xdr:col>
      <xdr:colOff>50800</xdr:colOff>
      <xdr:row>61</xdr:row>
      <xdr:rowOff>54864</xdr:rowOff>
    </xdr:to>
    <xdr:cxnSp macro="">
      <xdr:nvCxnSpPr>
        <xdr:cNvPr id="711" name="直線コネクタ 710">
          <a:extLst>
            <a:ext uri="{FF2B5EF4-FFF2-40B4-BE49-F238E27FC236}">
              <a16:creationId xmlns:a16="http://schemas.microsoft.com/office/drawing/2014/main" id="{9DDA541D-4AC6-4C36-8473-45E8014A2BAC}"/>
            </a:ext>
          </a:extLst>
        </xdr:cNvPr>
        <xdr:cNvCxnSpPr/>
      </xdr:nvCxnSpPr>
      <xdr:spPr>
        <a:xfrm flipV="1">
          <a:off x="19545300" y="1050359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xdr:rowOff>
    </xdr:from>
    <xdr:to>
      <xdr:col>98</xdr:col>
      <xdr:colOff>38100</xdr:colOff>
      <xdr:row>61</xdr:row>
      <xdr:rowOff>112522</xdr:rowOff>
    </xdr:to>
    <xdr:sp macro="" textlink="">
      <xdr:nvSpPr>
        <xdr:cNvPr id="712" name="楕円 711">
          <a:extLst>
            <a:ext uri="{FF2B5EF4-FFF2-40B4-BE49-F238E27FC236}">
              <a16:creationId xmlns:a16="http://schemas.microsoft.com/office/drawing/2014/main" id="{16E770DA-D00F-4BD4-9589-3E18ECFBA12F}"/>
            </a:ext>
          </a:extLst>
        </xdr:cNvPr>
        <xdr:cNvSpPr/>
      </xdr:nvSpPr>
      <xdr:spPr>
        <a:xfrm>
          <a:off x="18605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54864</xdr:rowOff>
    </xdr:from>
    <xdr:to>
      <xdr:col>102</xdr:col>
      <xdr:colOff>114300</xdr:colOff>
      <xdr:row>61</xdr:row>
      <xdr:rowOff>61722</xdr:rowOff>
    </xdr:to>
    <xdr:cxnSp macro="">
      <xdr:nvCxnSpPr>
        <xdr:cNvPr id="713" name="直線コネクタ 712">
          <a:extLst>
            <a:ext uri="{FF2B5EF4-FFF2-40B4-BE49-F238E27FC236}">
              <a16:creationId xmlns:a16="http://schemas.microsoft.com/office/drawing/2014/main" id="{994F96BF-AF59-42C6-BEF3-7759821F5E32}"/>
            </a:ext>
          </a:extLst>
        </xdr:cNvPr>
        <xdr:cNvCxnSpPr/>
      </xdr:nvCxnSpPr>
      <xdr:spPr>
        <a:xfrm flipV="1">
          <a:off x="18656300" y="105133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714" name="n_1aveValue【保健センター・保健所】&#10;一人当たり面積">
          <a:extLst>
            <a:ext uri="{FF2B5EF4-FFF2-40B4-BE49-F238E27FC236}">
              <a16:creationId xmlns:a16="http://schemas.microsoft.com/office/drawing/2014/main" id="{135DD48A-2CF7-4FEF-A4EC-E55509581720}"/>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715" name="n_2aveValue【保健センター・保健所】&#10;一人当たり面積">
          <a:extLst>
            <a:ext uri="{FF2B5EF4-FFF2-40B4-BE49-F238E27FC236}">
              <a16:creationId xmlns:a16="http://schemas.microsoft.com/office/drawing/2014/main" id="{5C08B1B7-756D-4C13-88E1-F0D879AEAEAE}"/>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716" name="n_3aveValue【保健センター・保健所】&#10;一人当たり面積">
          <a:extLst>
            <a:ext uri="{FF2B5EF4-FFF2-40B4-BE49-F238E27FC236}">
              <a16:creationId xmlns:a16="http://schemas.microsoft.com/office/drawing/2014/main" id="{1700EFED-EB05-47BA-BF1A-1205FC961499}"/>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717" name="n_4aveValue【保健センター・保健所】&#10;一人当たり面積">
          <a:extLst>
            <a:ext uri="{FF2B5EF4-FFF2-40B4-BE49-F238E27FC236}">
              <a16:creationId xmlns:a16="http://schemas.microsoft.com/office/drawing/2014/main" id="{3A56359A-1A00-486A-BF44-700AA0A97D38}"/>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103903</xdr:rowOff>
    </xdr:from>
    <xdr:ext cx="469744" cy="259045"/>
    <xdr:sp macro="" textlink="">
      <xdr:nvSpPr>
        <xdr:cNvPr id="718" name="n_1mainValue【保健センター・保健所】&#10;一人当たり面積">
          <a:extLst>
            <a:ext uri="{FF2B5EF4-FFF2-40B4-BE49-F238E27FC236}">
              <a16:creationId xmlns:a16="http://schemas.microsoft.com/office/drawing/2014/main" id="{E48E8108-9610-4218-8926-2771645FF415}"/>
            </a:ext>
          </a:extLst>
        </xdr:cNvPr>
        <xdr:cNvSpPr txBox="1"/>
      </xdr:nvSpPr>
      <xdr:spPr>
        <a:xfrm>
          <a:off x="210757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112475</xdr:rowOff>
    </xdr:from>
    <xdr:ext cx="469744" cy="259045"/>
    <xdr:sp macro="" textlink="">
      <xdr:nvSpPr>
        <xdr:cNvPr id="719" name="n_2mainValue【保健センター・保健所】&#10;一人当たり面積">
          <a:extLst>
            <a:ext uri="{FF2B5EF4-FFF2-40B4-BE49-F238E27FC236}">
              <a16:creationId xmlns:a16="http://schemas.microsoft.com/office/drawing/2014/main" id="{C2AB78FA-FB88-43FD-BD62-9BFCDF79267F}"/>
            </a:ext>
          </a:extLst>
        </xdr:cNvPr>
        <xdr:cNvSpPr txBox="1"/>
      </xdr:nvSpPr>
      <xdr:spPr>
        <a:xfrm>
          <a:off x="20199427" y="1022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122191</xdr:rowOff>
    </xdr:from>
    <xdr:ext cx="469744" cy="259045"/>
    <xdr:sp macro="" textlink="">
      <xdr:nvSpPr>
        <xdr:cNvPr id="720" name="n_3mainValue【保健センター・保健所】&#10;一人当たり面積">
          <a:extLst>
            <a:ext uri="{FF2B5EF4-FFF2-40B4-BE49-F238E27FC236}">
              <a16:creationId xmlns:a16="http://schemas.microsoft.com/office/drawing/2014/main" id="{DFCB0DDC-AA33-4932-A0BA-EDD5C26D8779}"/>
            </a:ext>
          </a:extLst>
        </xdr:cNvPr>
        <xdr:cNvSpPr txBox="1"/>
      </xdr:nvSpPr>
      <xdr:spPr>
        <a:xfrm>
          <a:off x="19310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129049</xdr:rowOff>
    </xdr:from>
    <xdr:ext cx="469744" cy="259045"/>
    <xdr:sp macro="" textlink="">
      <xdr:nvSpPr>
        <xdr:cNvPr id="721" name="n_4mainValue【保健センター・保健所】&#10;一人当たり面積">
          <a:extLst>
            <a:ext uri="{FF2B5EF4-FFF2-40B4-BE49-F238E27FC236}">
              <a16:creationId xmlns:a16="http://schemas.microsoft.com/office/drawing/2014/main" id="{4D5EEE50-4AD6-49C3-859F-530680ADB2A7}"/>
            </a:ext>
          </a:extLst>
        </xdr:cNvPr>
        <xdr:cNvSpPr txBox="1"/>
      </xdr:nvSpPr>
      <xdr:spPr>
        <a:xfrm>
          <a:off x="18421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3DF641F-70B8-4D47-BADB-2F29EE419F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9201A56-D3CA-4B79-9637-6826C198748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155CECCD-E075-4BCF-B3AD-4FDE4E3AC3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049489E-3DD8-4A66-88F7-1E600F60BA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95AC3486-0D51-4E87-B310-E3DFC04453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5F515FF-EAC1-4FF7-B383-BF8C6BF1C6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3BAB63E5-6BAD-4332-B2DF-F2B66B801A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5A78041-A946-4153-A23D-67695EC7B8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6D63F78-58A4-448D-9557-1D0740CC05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F581B8EE-5192-45A6-BBB8-9D9F957701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231EE41C-6CEC-4009-8C73-78B5F66BBE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FDC39117-F810-4282-8449-5F045B58864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10E2EA1B-A126-43F4-9ACD-02DC12B7B6C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7B0C792F-907B-4B9A-A6BC-14195A5BF93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5241866C-1FC4-4C7E-8524-45D6FEB5908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6FCD8C57-3A8C-4219-BBBC-C8CB6795303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CC03F3F0-665F-4967-9358-0B619F099AD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E483A1E3-5390-45F6-9BF8-D78506CBEA9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AE34FA00-B5D9-42F6-9A9A-62032D7993D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495C4FD-B302-4F8E-9834-1A3B0E5F3FB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A7EBBDD2-4985-426A-A38A-D94AE5036D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2B1A79FA-0B99-4FD9-887E-5A92D431DB3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666B9F0F-536B-4DA8-9B21-A1497DF6F0D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364C6E1-0F71-4FC4-A770-81A25DB151E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EC184A22-D756-43B9-9AC6-37B69E7DEE2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BC93FDFE-D973-4D08-85DE-60FDF7961154}"/>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70173AD3-2080-4755-9002-C8135EB9B7F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3D853D98-98F6-4943-BDA5-7807E86B94E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750" name="【消防施設】&#10;有形固定資産減価償却率最大値テキスト">
          <a:extLst>
            <a:ext uri="{FF2B5EF4-FFF2-40B4-BE49-F238E27FC236}">
              <a16:creationId xmlns:a16="http://schemas.microsoft.com/office/drawing/2014/main" id="{142793E5-61E5-4FFD-AA65-0BFBEE072DDB}"/>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751" name="直線コネクタ 750">
          <a:extLst>
            <a:ext uri="{FF2B5EF4-FFF2-40B4-BE49-F238E27FC236}">
              <a16:creationId xmlns:a16="http://schemas.microsoft.com/office/drawing/2014/main" id="{9003FD12-F873-462C-B4F1-2E5FC1110C35}"/>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7F5F9AE7-C98B-41AC-BF21-5A743BE10C3F}"/>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53" name="フローチャート: 判断 752">
          <a:extLst>
            <a:ext uri="{FF2B5EF4-FFF2-40B4-BE49-F238E27FC236}">
              <a16:creationId xmlns:a16="http://schemas.microsoft.com/office/drawing/2014/main" id="{D5266B00-B1BA-4528-B3DC-60919F84526F}"/>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754" name="フローチャート: 判断 753">
          <a:extLst>
            <a:ext uri="{FF2B5EF4-FFF2-40B4-BE49-F238E27FC236}">
              <a16:creationId xmlns:a16="http://schemas.microsoft.com/office/drawing/2014/main" id="{BB998F8D-2FE4-4DE9-A600-D1988FB8F0B7}"/>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755" name="フローチャート: 判断 754">
          <a:extLst>
            <a:ext uri="{FF2B5EF4-FFF2-40B4-BE49-F238E27FC236}">
              <a16:creationId xmlns:a16="http://schemas.microsoft.com/office/drawing/2014/main" id="{455073FB-3907-4E0C-9885-A361F3565613}"/>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6" name="フローチャート: 判断 755">
          <a:extLst>
            <a:ext uri="{FF2B5EF4-FFF2-40B4-BE49-F238E27FC236}">
              <a16:creationId xmlns:a16="http://schemas.microsoft.com/office/drawing/2014/main" id="{9A63A7E3-3542-4248-ADD6-8CC5BA708D0A}"/>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757" name="フローチャート: 判断 756">
          <a:extLst>
            <a:ext uri="{FF2B5EF4-FFF2-40B4-BE49-F238E27FC236}">
              <a16:creationId xmlns:a16="http://schemas.microsoft.com/office/drawing/2014/main" id="{0CFC7D6A-30F3-4A37-8693-1051278B6BAC}"/>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E6008BA-2CAC-4872-BBC9-A155588C6B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0BBFC21-2D85-4860-BAA3-AE54960F5C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1541AD3-E30E-4D14-84E6-CC998E4B32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61268A9-D3D2-447B-937F-4E640C078B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8B33422-A6AD-4B4C-9111-CF9CA00056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3" name="楕円 762">
          <a:extLst>
            <a:ext uri="{FF2B5EF4-FFF2-40B4-BE49-F238E27FC236}">
              <a16:creationId xmlns:a16="http://schemas.microsoft.com/office/drawing/2014/main" id="{C19BCD6D-B0BB-4173-8C88-E0463EA22B31}"/>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4" name="【消防施設】&#10;有形固定資産減価償却率該当値テキスト">
          <a:extLst>
            <a:ext uri="{FF2B5EF4-FFF2-40B4-BE49-F238E27FC236}">
              <a16:creationId xmlns:a16="http://schemas.microsoft.com/office/drawing/2014/main" id="{7D0702C0-60B0-49FB-B88C-AC1BE70F5D3F}"/>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5" name="楕円 764">
          <a:extLst>
            <a:ext uri="{FF2B5EF4-FFF2-40B4-BE49-F238E27FC236}">
              <a16:creationId xmlns:a16="http://schemas.microsoft.com/office/drawing/2014/main" id="{F6E73004-1FFD-4236-98B0-CA40DB0CBA2C}"/>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6" name="直線コネクタ 765">
          <a:extLst>
            <a:ext uri="{FF2B5EF4-FFF2-40B4-BE49-F238E27FC236}">
              <a16:creationId xmlns:a16="http://schemas.microsoft.com/office/drawing/2014/main" id="{9B73BA14-1A57-471E-8E8D-0E282A99FC59}"/>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7" name="楕円 766">
          <a:extLst>
            <a:ext uri="{FF2B5EF4-FFF2-40B4-BE49-F238E27FC236}">
              <a16:creationId xmlns:a16="http://schemas.microsoft.com/office/drawing/2014/main" id="{1FF89F73-BEF9-495F-956F-0BE32D6F4C75}"/>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8" name="直線コネクタ 767">
          <a:extLst>
            <a:ext uri="{FF2B5EF4-FFF2-40B4-BE49-F238E27FC236}">
              <a16:creationId xmlns:a16="http://schemas.microsoft.com/office/drawing/2014/main" id="{2C90B3F6-537F-42B1-BBF7-EA9609E19CED}"/>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9" name="楕円 768">
          <a:extLst>
            <a:ext uri="{FF2B5EF4-FFF2-40B4-BE49-F238E27FC236}">
              <a16:creationId xmlns:a16="http://schemas.microsoft.com/office/drawing/2014/main" id="{FAE15E14-CCD2-4874-BF01-7BE79E49094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0" name="直線コネクタ 769">
          <a:extLst>
            <a:ext uri="{FF2B5EF4-FFF2-40B4-BE49-F238E27FC236}">
              <a16:creationId xmlns:a16="http://schemas.microsoft.com/office/drawing/2014/main" id="{1B7C1632-16AF-4FC9-A462-4C416D9BF2A5}"/>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85271</xdr:rowOff>
    </xdr:from>
    <xdr:to>
      <xdr:col>67</xdr:col>
      <xdr:colOff>101600</xdr:colOff>
      <xdr:row>87</xdr:row>
      <xdr:rowOff>15421</xdr:rowOff>
    </xdr:to>
    <xdr:sp macro="" textlink="">
      <xdr:nvSpPr>
        <xdr:cNvPr id="771" name="楕円 770">
          <a:extLst>
            <a:ext uri="{FF2B5EF4-FFF2-40B4-BE49-F238E27FC236}">
              <a16:creationId xmlns:a16="http://schemas.microsoft.com/office/drawing/2014/main" id="{BB2CAD21-095E-4B56-92CE-A7A59C6FD3F2}"/>
            </a:ext>
          </a:extLst>
        </xdr:cNvPr>
        <xdr:cNvSpPr/>
      </xdr:nvSpPr>
      <xdr:spPr>
        <a:xfrm>
          <a:off x="12763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136071</xdr:rowOff>
    </xdr:from>
    <xdr:to>
      <xdr:col>71</xdr:col>
      <xdr:colOff>177800</xdr:colOff>
      <xdr:row>86</xdr:row>
      <xdr:rowOff>168729</xdr:rowOff>
    </xdr:to>
    <xdr:cxnSp macro="">
      <xdr:nvCxnSpPr>
        <xdr:cNvPr id="772" name="直線コネクタ 771">
          <a:extLst>
            <a:ext uri="{FF2B5EF4-FFF2-40B4-BE49-F238E27FC236}">
              <a16:creationId xmlns:a16="http://schemas.microsoft.com/office/drawing/2014/main" id="{83B4FCCE-D3DA-4721-B8D8-7D23F539DD0F}"/>
            </a:ext>
          </a:extLst>
        </xdr:cNvPr>
        <xdr:cNvCxnSpPr/>
      </xdr:nvCxnSpPr>
      <xdr:spPr>
        <a:xfrm>
          <a:off x="12814300" y="1488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773" name="n_1aveValue【消防施設】&#10;有形固定資産減価償却率">
          <a:extLst>
            <a:ext uri="{FF2B5EF4-FFF2-40B4-BE49-F238E27FC236}">
              <a16:creationId xmlns:a16="http://schemas.microsoft.com/office/drawing/2014/main" id="{539F6E9A-E002-4C27-A9B2-D3A4D3CBD08E}"/>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774" name="n_2aveValue【消防施設】&#10;有形固定資産減価償却率">
          <a:extLst>
            <a:ext uri="{FF2B5EF4-FFF2-40B4-BE49-F238E27FC236}">
              <a16:creationId xmlns:a16="http://schemas.microsoft.com/office/drawing/2014/main" id="{D41879D7-F891-449A-BB4E-2CE82A597496}"/>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75" name="n_3aveValue【消防施設】&#10;有形固定資産減価償却率">
          <a:extLst>
            <a:ext uri="{FF2B5EF4-FFF2-40B4-BE49-F238E27FC236}">
              <a16:creationId xmlns:a16="http://schemas.microsoft.com/office/drawing/2014/main" id="{7D9DB164-1A6F-4356-AB71-955C9635004A}"/>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776" name="n_4aveValue【消防施設】&#10;有形固定資産減価償却率">
          <a:extLst>
            <a:ext uri="{FF2B5EF4-FFF2-40B4-BE49-F238E27FC236}">
              <a16:creationId xmlns:a16="http://schemas.microsoft.com/office/drawing/2014/main" id="{BE677BCC-F445-4EA0-9EBF-00197A67911B}"/>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7" name="n_1mainValue【消防施設】&#10;有形固定資産減価償却率">
          <a:extLst>
            <a:ext uri="{FF2B5EF4-FFF2-40B4-BE49-F238E27FC236}">
              <a16:creationId xmlns:a16="http://schemas.microsoft.com/office/drawing/2014/main" id="{7F3CA5A8-C322-43DF-B378-BCA8B93EA59D}"/>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8" name="n_2mainValue【消防施設】&#10;有形固定資産減価償却率">
          <a:extLst>
            <a:ext uri="{FF2B5EF4-FFF2-40B4-BE49-F238E27FC236}">
              <a16:creationId xmlns:a16="http://schemas.microsoft.com/office/drawing/2014/main" id="{9C8C53E1-8831-45C1-8F79-5D10575B20D8}"/>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9" name="n_3mainValue【消防施設】&#10;有形固定資産減価償却率">
          <a:extLst>
            <a:ext uri="{FF2B5EF4-FFF2-40B4-BE49-F238E27FC236}">
              <a16:creationId xmlns:a16="http://schemas.microsoft.com/office/drawing/2014/main" id="{7743F196-7122-412E-9AEF-98024590985A}"/>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6548</xdr:rowOff>
    </xdr:from>
    <xdr:ext cx="405111" cy="259045"/>
    <xdr:sp macro="" textlink="">
      <xdr:nvSpPr>
        <xdr:cNvPr id="780" name="n_4mainValue【消防施設】&#10;有形固定資産減価償却率">
          <a:extLst>
            <a:ext uri="{FF2B5EF4-FFF2-40B4-BE49-F238E27FC236}">
              <a16:creationId xmlns:a16="http://schemas.microsoft.com/office/drawing/2014/main" id="{44F87AE0-9341-4622-8881-361C1C0A9E52}"/>
            </a:ext>
          </a:extLst>
        </xdr:cNvPr>
        <xdr:cNvSpPr txBox="1"/>
      </xdr:nvSpPr>
      <xdr:spPr>
        <a:xfrm>
          <a:off x="12611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A830E4D0-7E59-4F47-9A5C-DDB6882BFD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630B1E2-8E94-43C5-9BA8-F2AB05D8DA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C63985EF-773F-4645-8501-ACDCD18AF6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88F02BB8-6382-4880-8185-55F2AC860E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E24FA27-C972-4086-8569-FC0DE96E81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6EE88851-56AC-47D8-ABC0-FF38B9BDA3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F839E565-CA28-4B89-999D-F11FDDA129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46A81EC-D48A-4DCB-BA6E-3A6F8609A4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60591AA0-C46D-41B6-A599-5CC9B7F8C6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CE1E8329-492B-4DF2-BA25-8E3AD6E73A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D338E0A9-EE76-4E7A-9E6E-1539AA9DB79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B19D2A9B-0465-4331-BBC4-75E08CAD78E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012B538F-D133-4342-AB65-5B1BDFB84BE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6D8F0489-B771-40B9-BC05-1841826BB0F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D7F6F64C-2550-4CF4-B8A0-D2C99FBC30E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864DB6A4-AC9F-436F-99BE-3B12BB83909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32892D8E-0CCA-4840-806D-DB4FCC47B99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60FE3C3B-88C8-40BF-9F60-C2413FCCC40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7CF54CAC-7F12-4381-8DD3-64B4E0D6F0B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119A3607-C57F-4955-89A0-6653F771522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51F60973-55E2-4CC0-BA66-63795B36D49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802" name="テキスト ボックス 801">
          <a:extLst>
            <a:ext uri="{FF2B5EF4-FFF2-40B4-BE49-F238E27FC236}">
              <a16:creationId xmlns:a16="http://schemas.microsoft.com/office/drawing/2014/main" id="{351741E7-D2A9-49B6-AA66-81364E7B154C}"/>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FE6BFDF-2237-405D-AEA4-20FED3D1F4B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804" name="直線コネクタ 803">
          <a:extLst>
            <a:ext uri="{FF2B5EF4-FFF2-40B4-BE49-F238E27FC236}">
              <a16:creationId xmlns:a16="http://schemas.microsoft.com/office/drawing/2014/main" id="{F7855659-5F57-4388-81D9-2A7593A74A6F}"/>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805" name="【消防施設】&#10;一人当たり面積最小値テキスト">
          <a:extLst>
            <a:ext uri="{FF2B5EF4-FFF2-40B4-BE49-F238E27FC236}">
              <a16:creationId xmlns:a16="http://schemas.microsoft.com/office/drawing/2014/main" id="{E5788C65-D6C0-44C8-B34D-BA47F6FEAFDE}"/>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806" name="直線コネクタ 805">
          <a:extLst>
            <a:ext uri="{FF2B5EF4-FFF2-40B4-BE49-F238E27FC236}">
              <a16:creationId xmlns:a16="http://schemas.microsoft.com/office/drawing/2014/main" id="{758D01A6-F037-4955-A310-E530C7773C63}"/>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807" name="【消防施設】&#10;一人当たり面積最大値テキスト">
          <a:extLst>
            <a:ext uri="{FF2B5EF4-FFF2-40B4-BE49-F238E27FC236}">
              <a16:creationId xmlns:a16="http://schemas.microsoft.com/office/drawing/2014/main" id="{247F80CA-98E5-4E37-92F9-E64730F908CB}"/>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808" name="直線コネクタ 807">
          <a:extLst>
            <a:ext uri="{FF2B5EF4-FFF2-40B4-BE49-F238E27FC236}">
              <a16:creationId xmlns:a16="http://schemas.microsoft.com/office/drawing/2014/main" id="{716C1E6B-9C42-4B71-8893-87479AFBF15B}"/>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809" name="【消防施設】&#10;一人当たり面積平均値テキスト">
          <a:extLst>
            <a:ext uri="{FF2B5EF4-FFF2-40B4-BE49-F238E27FC236}">
              <a16:creationId xmlns:a16="http://schemas.microsoft.com/office/drawing/2014/main" id="{A12B73A8-D54A-474A-A8CC-63BCB107F9A7}"/>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810" name="フローチャート: 判断 809">
          <a:extLst>
            <a:ext uri="{FF2B5EF4-FFF2-40B4-BE49-F238E27FC236}">
              <a16:creationId xmlns:a16="http://schemas.microsoft.com/office/drawing/2014/main" id="{CF9EDAD4-758C-497E-8CC0-25E821B74269}"/>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811" name="フローチャート: 判断 810">
          <a:extLst>
            <a:ext uri="{FF2B5EF4-FFF2-40B4-BE49-F238E27FC236}">
              <a16:creationId xmlns:a16="http://schemas.microsoft.com/office/drawing/2014/main" id="{9ED1948A-F498-4EE5-87C3-0DD2A7D549CD}"/>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812" name="フローチャート: 判断 811">
          <a:extLst>
            <a:ext uri="{FF2B5EF4-FFF2-40B4-BE49-F238E27FC236}">
              <a16:creationId xmlns:a16="http://schemas.microsoft.com/office/drawing/2014/main" id="{6EE12AC9-7783-445B-A745-311954BC3D83}"/>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813" name="フローチャート: 判断 812">
          <a:extLst>
            <a:ext uri="{FF2B5EF4-FFF2-40B4-BE49-F238E27FC236}">
              <a16:creationId xmlns:a16="http://schemas.microsoft.com/office/drawing/2014/main" id="{65F68F95-E903-41C0-B804-1917B822DF0A}"/>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814" name="フローチャート: 判断 813">
          <a:extLst>
            <a:ext uri="{FF2B5EF4-FFF2-40B4-BE49-F238E27FC236}">
              <a16:creationId xmlns:a16="http://schemas.microsoft.com/office/drawing/2014/main" id="{A6BAA100-48B4-4F61-B585-E115A7F6AB31}"/>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21A1E79-00C9-4139-9531-2EE971DD06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209551F-7B2B-41EF-A511-450080092F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4BC0339-65F1-40FE-9467-2F9089941B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3C30171-93DA-4E31-A976-8157AC537BA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A9BFDBE-B089-40EB-A33D-F563F37351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22352</xdr:rowOff>
    </xdr:from>
    <xdr:to>
      <xdr:col>116</xdr:col>
      <xdr:colOff>114300</xdr:colOff>
      <xdr:row>86</xdr:row>
      <xdr:rowOff>123952</xdr:rowOff>
    </xdr:to>
    <xdr:sp macro="" textlink="">
      <xdr:nvSpPr>
        <xdr:cNvPr id="820" name="楕円 819">
          <a:extLst>
            <a:ext uri="{FF2B5EF4-FFF2-40B4-BE49-F238E27FC236}">
              <a16:creationId xmlns:a16="http://schemas.microsoft.com/office/drawing/2014/main" id="{E14C28D0-6342-4F5E-8572-C13BFE6A5A36}"/>
            </a:ext>
          </a:extLst>
        </xdr:cNvPr>
        <xdr:cNvSpPr/>
      </xdr:nvSpPr>
      <xdr:spPr>
        <a:xfrm>
          <a:off x="221107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821" name="【消防施設】&#10;一人当たり面積該当値テキスト">
          <a:extLst>
            <a:ext uri="{FF2B5EF4-FFF2-40B4-BE49-F238E27FC236}">
              <a16:creationId xmlns:a16="http://schemas.microsoft.com/office/drawing/2014/main" id="{BF4FE2D6-D990-47A0-A4F5-05EA0EE85322}"/>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23685</xdr:rowOff>
    </xdr:from>
    <xdr:to>
      <xdr:col>112</xdr:col>
      <xdr:colOff>38100</xdr:colOff>
      <xdr:row>86</xdr:row>
      <xdr:rowOff>125285</xdr:rowOff>
    </xdr:to>
    <xdr:sp macro="" textlink="">
      <xdr:nvSpPr>
        <xdr:cNvPr id="822" name="楕円 821">
          <a:extLst>
            <a:ext uri="{FF2B5EF4-FFF2-40B4-BE49-F238E27FC236}">
              <a16:creationId xmlns:a16="http://schemas.microsoft.com/office/drawing/2014/main" id="{7BF2AAE1-295E-47CC-BABB-A70D4163428F}"/>
            </a:ext>
          </a:extLst>
        </xdr:cNvPr>
        <xdr:cNvSpPr/>
      </xdr:nvSpPr>
      <xdr:spPr>
        <a:xfrm>
          <a:off x="21272500" y="147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73152</xdr:rowOff>
    </xdr:from>
    <xdr:to>
      <xdr:col>116</xdr:col>
      <xdr:colOff>63500</xdr:colOff>
      <xdr:row>86</xdr:row>
      <xdr:rowOff>74485</xdr:rowOff>
    </xdr:to>
    <xdr:cxnSp macro="">
      <xdr:nvCxnSpPr>
        <xdr:cNvPr id="823" name="直線コネクタ 822">
          <a:extLst>
            <a:ext uri="{FF2B5EF4-FFF2-40B4-BE49-F238E27FC236}">
              <a16:creationId xmlns:a16="http://schemas.microsoft.com/office/drawing/2014/main" id="{A1AD03AD-AA9F-42CA-B2A6-1A6701A77FF7}"/>
            </a:ext>
          </a:extLst>
        </xdr:cNvPr>
        <xdr:cNvCxnSpPr/>
      </xdr:nvCxnSpPr>
      <xdr:spPr>
        <a:xfrm flipV="1">
          <a:off x="21323300" y="14817852"/>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24448</xdr:rowOff>
    </xdr:from>
    <xdr:to>
      <xdr:col>107</xdr:col>
      <xdr:colOff>101600</xdr:colOff>
      <xdr:row>86</xdr:row>
      <xdr:rowOff>126048</xdr:rowOff>
    </xdr:to>
    <xdr:sp macro="" textlink="">
      <xdr:nvSpPr>
        <xdr:cNvPr id="824" name="楕円 823">
          <a:extLst>
            <a:ext uri="{FF2B5EF4-FFF2-40B4-BE49-F238E27FC236}">
              <a16:creationId xmlns:a16="http://schemas.microsoft.com/office/drawing/2014/main" id="{6AEF8708-EE04-4D4F-92ED-BA90E9DD8E02}"/>
            </a:ext>
          </a:extLst>
        </xdr:cNvPr>
        <xdr:cNvSpPr/>
      </xdr:nvSpPr>
      <xdr:spPr>
        <a:xfrm>
          <a:off x="20383500" y="1476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74485</xdr:rowOff>
    </xdr:from>
    <xdr:to>
      <xdr:col>111</xdr:col>
      <xdr:colOff>177800</xdr:colOff>
      <xdr:row>86</xdr:row>
      <xdr:rowOff>75248</xdr:rowOff>
    </xdr:to>
    <xdr:cxnSp macro="">
      <xdr:nvCxnSpPr>
        <xdr:cNvPr id="825" name="直線コネクタ 824">
          <a:extLst>
            <a:ext uri="{FF2B5EF4-FFF2-40B4-BE49-F238E27FC236}">
              <a16:creationId xmlns:a16="http://schemas.microsoft.com/office/drawing/2014/main" id="{B7178C30-C483-422E-B34C-7A6D98118970}"/>
            </a:ext>
          </a:extLst>
        </xdr:cNvPr>
        <xdr:cNvCxnSpPr/>
      </xdr:nvCxnSpPr>
      <xdr:spPr>
        <a:xfrm flipV="1">
          <a:off x="20434300" y="1481918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25591</xdr:rowOff>
    </xdr:from>
    <xdr:to>
      <xdr:col>102</xdr:col>
      <xdr:colOff>165100</xdr:colOff>
      <xdr:row>86</xdr:row>
      <xdr:rowOff>127191</xdr:rowOff>
    </xdr:to>
    <xdr:sp macro="" textlink="">
      <xdr:nvSpPr>
        <xdr:cNvPr id="826" name="楕円 825">
          <a:extLst>
            <a:ext uri="{FF2B5EF4-FFF2-40B4-BE49-F238E27FC236}">
              <a16:creationId xmlns:a16="http://schemas.microsoft.com/office/drawing/2014/main" id="{FC8D5285-6339-4E43-BDC2-AECC96482831}"/>
            </a:ext>
          </a:extLst>
        </xdr:cNvPr>
        <xdr:cNvSpPr/>
      </xdr:nvSpPr>
      <xdr:spPr>
        <a:xfrm>
          <a:off x="19494500" y="147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75248</xdr:rowOff>
    </xdr:from>
    <xdr:to>
      <xdr:col>107</xdr:col>
      <xdr:colOff>50800</xdr:colOff>
      <xdr:row>86</xdr:row>
      <xdr:rowOff>76391</xdr:rowOff>
    </xdr:to>
    <xdr:cxnSp macro="">
      <xdr:nvCxnSpPr>
        <xdr:cNvPr id="827" name="直線コネクタ 826">
          <a:extLst>
            <a:ext uri="{FF2B5EF4-FFF2-40B4-BE49-F238E27FC236}">
              <a16:creationId xmlns:a16="http://schemas.microsoft.com/office/drawing/2014/main" id="{99C190BD-0816-476D-8DE7-425CBEE2C567}"/>
            </a:ext>
          </a:extLst>
        </xdr:cNvPr>
        <xdr:cNvCxnSpPr/>
      </xdr:nvCxnSpPr>
      <xdr:spPr>
        <a:xfrm flipV="1">
          <a:off x="19545300" y="1481994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26352</xdr:rowOff>
    </xdr:from>
    <xdr:to>
      <xdr:col>98</xdr:col>
      <xdr:colOff>38100</xdr:colOff>
      <xdr:row>86</xdr:row>
      <xdr:rowOff>127952</xdr:rowOff>
    </xdr:to>
    <xdr:sp macro="" textlink="">
      <xdr:nvSpPr>
        <xdr:cNvPr id="828" name="楕円 827">
          <a:extLst>
            <a:ext uri="{FF2B5EF4-FFF2-40B4-BE49-F238E27FC236}">
              <a16:creationId xmlns:a16="http://schemas.microsoft.com/office/drawing/2014/main" id="{44880272-F9D8-4019-ACB6-93B28F89F5C1}"/>
            </a:ext>
          </a:extLst>
        </xdr:cNvPr>
        <xdr:cNvSpPr/>
      </xdr:nvSpPr>
      <xdr:spPr>
        <a:xfrm>
          <a:off x="18605500" y="147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76391</xdr:rowOff>
    </xdr:from>
    <xdr:to>
      <xdr:col>102</xdr:col>
      <xdr:colOff>114300</xdr:colOff>
      <xdr:row>86</xdr:row>
      <xdr:rowOff>77152</xdr:rowOff>
    </xdr:to>
    <xdr:cxnSp macro="">
      <xdr:nvCxnSpPr>
        <xdr:cNvPr id="829" name="直線コネクタ 828">
          <a:extLst>
            <a:ext uri="{FF2B5EF4-FFF2-40B4-BE49-F238E27FC236}">
              <a16:creationId xmlns:a16="http://schemas.microsoft.com/office/drawing/2014/main" id="{6CED7D20-4F21-4EEA-B091-CF62791D2145}"/>
            </a:ext>
          </a:extLst>
        </xdr:cNvPr>
        <xdr:cNvCxnSpPr/>
      </xdr:nvCxnSpPr>
      <xdr:spPr>
        <a:xfrm flipV="1">
          <a:off x="18656300" y="1482109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830" name="n_1aveValue【消防施設】&#10;一人当たり面積">
          <a:extLst>
            <a:ext uri="{FF2B5EF4-FFF2-40B4-BE49-F238E27FC236}">
              <a16:creationId xmlns:a16="http://schemas.microsoft.com/office/drawing/2014/main" id="{DBF10FF1-B9C5-488D-A4FA-471BF43D8DAD}"/>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831" name="n_2aveValue【消防施設】&#10;一人当たり面積">
          <a:extLst>
            <a:ext uri="{FF2B5EF4-FFF2-40B4-BE49-F238E27FC236}">
              <a16:creationId xmlns:a16="http://schemas.microsoft.com/office/drawing/2014/main" id="{BAD75513-751A-4C45-9305-DD49A22194A7}"/>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832" name="n_3aveValue【消防施設】&#10;一人当たり面積">
          <a:extLst>
            <a:ext uri="{FF2B5EF4-FFF2-40B4-BE49-F238E27FC236}">
              <a16:creationId xmlns:a16="http://schemas.microsoft.com/office/drawing/2014/main" id="{65CBFEF2-A518-4C69-9997-8CEABB56BEF9}"/>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833" name="n_4aveValue【消防施設】&#10;一人当たり面積">
          <a:extLst>
            <a:ext uri="{FF2B5EF4-FFF2-40B4-BE49-F238E27FC236}">
              <a16:creationId xmlns:a16="http://schemas.microsoft.com/office/drawing/2014/main" id="{DD030A0C-3AAB-4F42-A4B3-60B36ED91704}"/>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116412</xdr:rowOff>
    </xdr:from>
    <xdr:ext cx="469744" cy="259045"/>
    <xdr:sp macro="" textlink="">
      <xdr:nvSpPr>
        <xdr:cNvPr id="834" name="n_1mainValue【消防施設】&#10;一人当たり面積">
          <a:extLst>
            <a:ext uri="{FF2B5EF4-FFF2-40B4-BE49-F238E27FC236}">
              <a16:creationId xmlns:a16="http://schemas.microsoft.com/office/drawing/2014/main" id="{D1120760-7D95-46E6-88DC-264802C0F27B}"/>
            </a:ext>
          </a:extLst>
        </xdr:cNvPr>
        <xdr:cNvSpPr txBox="1"/>
      </xdr:nvSpPr>
      <xdr:spPr>
        <a:xfrm>
          <a:off x="21075727" y="1486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117175</xdr:rowOff>
    </xdr:from>
    <xdr:ext cx="469744" cy="259045"/>
    <xdr:sp macro="" textlink="">
      <xdr:nvSpPr>
        <xdr:cNvPr id="835" name="n_2mainValue【消防施設】&#10;一人当たり面積">
          <a:extLst>
            <a:ext uri="{FF2B5EF4-FFF2-40B4-BE49-F238E27FC236}">
              <a16:creationId xmlns:a16="http://schemas.microsoft.com/office/drawing/2014/main" id="{868038FF-7B60-4370-80B7-9DF70A763B16}"/>
            </a:ext>
          </a:extLst>
        </xdr:cNvPr>
        <xdr:cNvSpPr txBox="1"/>
      </xdr:nvSpPr>
      <xdr:spPr>
        <a:xfrm>
          <a:off x="20199427" y="1486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118318</xdr:rowOff>
    </xdr:from>
    <xdr:ext cx="469744" cy="259045"/>
    <xdr:sp macro="" textlink="">
      <xdr:nvSpPr>
        <xdr:cNvPr id="836" name="n_3mainValue【消防施設】&#10;一人当たり面積">
          <a:extLst>
            <a:ext uri="{FF2B5EF4-FFF2-40B4-BE49-F238E27FC236}">
              <a16:creationId xmlns:a16="http://schemas.microsoft.com/office/drawing/2014/main" id="{1A4A14CE-E13A-4288-B518-104F2AF4E3CD}"/>
            </a:ext>
          </a:extLst>
        </xdr:cNvPr>
        <xdr:cNvSpPr txBox="1"/>
      </xdr:nvSpPr>
      <xdr:spPr>
        <a:xfrm>
          <a:off x="19310427" y="1486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119079</xdr:rowOff>
    </xdr:from>
    <xdr:ext cx="469744" cy="259045"/>
    <xdr:sp macro="" textlink="">
      <xdr:nvSpPr>
        <xdr:cNvPr id="837" name="n_4mainValue【消防施設】&#10;一人当たり面積">
          <a:extLst>
            <a:ext uri="{FF2B5EF4-FFF2-40B4-BE49-F238E27FC236}">
              <a16:creationId xmlns:a16="http://schemas.microsoft.com/office/drawing/2014/main" id="{58C335BB-CC67-47AF-BFE8-142BE5634E33}"/>
            </a:ext>
          </a:extLst>
        </xdr:cNvPr>
        <xdr:cNvSpPr txBox="1"/>
      </xdr:nvSpPr>
      <xdr:spPr>
        <a:xfrm>
          <a:off x="18421427" y="1486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30E2832-F8E7-4357-8546-46805D8688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9C86E2E4-A3AA-4273-8967-60F5A67C06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9E68B860-5EEE-496D-A2F0-F4BEDB81BA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99160C98-E801-404F-B08E-A983B00D04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B6348E93-8742-4AFC-93D1-897033A388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3B647FF-0C9E-49C5-A465-B4040BD7D0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4D6BADD-6EBF-4177-AEF7-104F6BED14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894DC3C-3368-478B-B98F-1B8F97C707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E5A9B0E1-9152-4F02-84A8-AD50FD7474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A8E8350A-F440-4BFE-9209-8DD5589699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A2D8D1E8-E189-4068-BB0C-0F6E8D091C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A8D617D2-4892-4809-B9EA-4C1FB740BFC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BE6E7AC8-8F98-4794-BCDF-5743CC4BD8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DB048FFA-E833-4738-90D8-96ADD4DF36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49BB1D74-902D-44F4-B3C8-12197C455B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CA3E88FF-EBE3-4DF3-AFEA-8AEF838E12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92743D85-08B0-4CBB-8D3C-B362E0E467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30B3299A-3473-475B-A22F-59B414B5D58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BC620CA3-CD9B-4E28-808D-C31F7228CB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56808308-48FD-4730-993E-91E2E3BE76A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E3FF8998-4AFE-4E5E-B367-02C6845EBA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972CCB2F-1A1A-488D-BAC0-167385027B6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EF755920-73D7-4208-8641-EFB6187F4C1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CCB64CFB-70B0-4881-85E4-570147E672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041D242A-0DE8-427C-B734-D9746AE1170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4186316A-86F5-4475-AF55-258B7FF40F75}"/>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4A18D548-1FB0-47E6-B884-6F24906A84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189B3778-5A0B-41AE-8363-503C0246D3E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866" name="【庁舎】&#10;有形固定資産減価償却率最大値テキスト">
          <a:extLst>
            <a:ext uri="{FF2B5EF4-FFF2-40B4-BE49-F238E27FC236}">
              <a16:creationId xmlns:a16="http://schemas.microsoft.com/office/drawing/2014/main" id="{36FE99A8-4B5D-4DBB-9B80-7FEBC9D5E58A}"/>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867" name="直線コネクタ 866">
          <a:extLst>
            <a:ext uri="{FF2B5EF4-FFF2-40B4-BE49-F238E27FC236}">
              <a16:creationId xmlns:a16="http://schemas.microsoft.com/office/drawing/2014/main" id="{FA487D06-E408-4857-8369-6814C0EF6204}"/>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68" name="【庁舎】&#10;有形固定資産減価償却率平均値テキスト">
          <a:extLst>
            <a:ext uri="{FF2B5EF4-FFF2-40B4-BE49-F238E27FC236}">
              <a16:creationId xmlns:a16="http://schemas.microsoft.com/office/drawing/2014/main" id="{3D5F7A92-06FC-4C2E-8CCD-931103C47E94}"/>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69" name="フローチャート: 判断 868">
          <a:extLst>
            <a:ext uri="{FF2B5EF4-FFF2-40B4-BE49-F238E27FC236}">
              <a16:creationId xmlns:a16="http://schemas.microsoft.com/office/drawing/2014/main" id="{6004C35F-14D4-4666-A86F-C8F3106EE6AE}"/>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870" name="フローチャート: 判断 869">
          <a:extLst>
            <a:ext uri="{FF2B5EF4-FFF2-40B4-BE49-F238E27FC236}">
              <a16:creationId xmlns:a16="http://schemas.microsoft.com/office/drawing/2014/main" id="{E5C64AC5-8E19-4FFC-BB8A-B28A0343AE04}"/>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871" name="フローチャート: 判断 870">
          <a:extLst>
            <a:ext uri="{FF2B5EF4-FFF2-40B4-BE49-F238E27FC236}">
              <a16:creationId xmlns:a16="http://schemas.microsoft.com/office/drawing/2014/main" id="{E7E8B616-3C16-498C-9ED3-1B73187BD10A}"/>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872" name="フローチャート: 判断 871">
          <a:extLst>
            <a:ext uri="{FF2B5EF4-FFF2-40B4-BE49-F238E27FC236}">
              <a16:creationId xmlns:a16="http://schemas.microsoft.com/office/drawing/2014/main" id="{508886BE-BD72-4EDE-8A38-02127A3E6794}"/>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73" name="フローチャート: 判断 872">
          <a:extLst>
            <a:ext uri="{FF2B5EF4-FFF2-40B4-BE49-F238E27FC236}">
              <a16:creationId xmlns:a16="http://schemas.microsoft.com/office/drawing/2014/main" id="{F1C6F809-6FCB-4E9F-9C9D-84D7B9FDE75D}"/>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DB688DB-CD98-41BA-8C18-8770846D7F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D9BDD58-F024-41A2-8A90-A1269E68252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B4B7E82-657D-4730-A102-06FAD3770F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8F2202E-AF62-4C47-974A-2E3A977391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9881E14-10A4-4730-B17D-717C984E68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71120</xdr:rowOff>
    </xdr:from>
    <xdr:to>
      <xdr:col>85</xdr:col>
      <xdr:colOff>177800</xdr:colOff>
      <xdr:row>109</xdr:row>
      <xdr:rowOff>1270</xdr:rowOff>
    </xdr:to>
    <xdr:sp macro="" textlink="">
      <xdr:nvSpPr>
        <xdr:cNvPr id="879" name="楕円 878">
          <a:extLst>
            <a:ext uri="{FF2B5EF4-FFF2-40B4-BE49-F238E27FC236}">
              <a16:creationId xmlns:a16="http://schemas.microsoft.com/office/drawing/2014/main" id="{A79CB317-EE73-455C-AF36-AC3878D5C861}"/>
            </a:ext>
          </a:extLst>
        </xdr:cNvPr>
        <xdr:cNvSpPr/>
      </xdr:nvSpPr>
      <xdr:spPr>
        <a:xfrm>
          <a:off x="16268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157497</xdr:rowOff>
    </xdr:from>
    <xdr:ext cx="405111" cy="259045"/>
    <xdr:sp macro="" textlink="">
      <xdr:nvSpPr>
        <xdr:cNvPr id="880" name="【庁舎】&#10;有形固定資産減価償却率該当値テキスト">
          <a:extLst>
            <a:ext uri="{FF2B5EF4-FFF2-40B4-BE49-F238E27FC236}">
              <a16:creationId xmlns:a16="http://schemas.microsoft.com/office/drawing/2014/main" id="{5868D83D-55CD-436C-BDE3-FC045DE0A05F}"/>
            </a:ext>
          </a:extLst>
        </xdr:cNvPr>
        <xdr:cNvSpPr txBox="1"/>
      </xdr:nvSpPr>
      <xdr:spPr>
        <a:xfrm>
          <a:off x="16357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31931</xdr:rowOff>
    </xdr:from>
    <xdr:to>
      <xdr:col>81</xdr:col>
      <xdr:colOff>101600</xdr:colOff>
      <xdr:row>108</xdr:row>
      <xdr:rowOff>133531</xdr:rowOff>
    </xdr:to>
    <xdr:sp macro="" textlink="">
      <xdr:nvSpPr>
        <xdr:cNvPr id="881" name="楕円 880">
          <a:extLst>
            <a:ext uri="{FF2B5EF4-FFF2-40B4-BE49-F238E27FC236}">
              <a16:creationId xmlns:a16="http://schemas.microsoft.com/office/drawing/2014/main" id="{98D70269-F347-48C7-B0FC-43755722CAA9}"/>
            </a:ext>
          </a:extLst>
        </xdr:cNvPr>
        <xdr:cNvSpPr/>
      </xdr:nvSpPr>
      <xdr:spPr>
        <a:xfrm>
          <a:off x="15430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82731</xdr:rowOff>
    </xdr:from>
    <xdr:to>
      <xdr:col>85</xdr:col>
      <xdr:colOff>127000</xdr:colOff>
      <xdr:row>108</xdr:row>
      <xdr:rowOff>121920</xdr:rowOff>
    </xdr:to>
    <xdr:cxnSp macro="">
      <xdr:nvCxnSpPr>
        <xdr:cNvPr id="882" name="直線コネクタ 881">
          <a:extLst>
            <a:ext uri="{FF2B5EF4-FFF2-40B4-BE49-F238E27FC236}">
              <a16:creationId xmlns:a16="http://schemas.microsoft.com/office/drawing/2014/main" id="{BFA8389E-1277-4BEA-832F-1465B56B5C90}"/>
            </a:ext>
          </a:extLst>
        </xdr:cNvPr>
        <xdr:cNvCxnSpPr/>
      </xdr:nvCxnSpPr>
      <xdr:spPr>
        <a:xfrm>
          <a:off x="15481300" y="185993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883" name="楕円 882">
          <a:extLst>
            <a:ext uri="{FF2B5EF4-FFF2-40B4-BE49-F238E27FC236}">
              <a16:creationId xmlns:a16="http://schemas.microsoft.com/office/drawing/2014/main" id="{E31094B3-989C-4EF5-9F7A-4293B331D253}"/>
            </a:ext>
          </a:extLst>
        </xdr:cNvPr>
        <xdr:cNvSpPr/>
      </xdr:nvSpPr>
      <xdr:spPr>
        <a:xfrm>
          <a:off x="14541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56606</xdr:rowOff>
    </xdr:from>
    <xdr:to>
      <xdr:col>81</xdr:col>
      <xdr:colOff>50800</xdr:colOff>
      <xdr:row>108</xdr:row>
      <xdr:rowOff>82731</xdr:rowOff>
    </xdr:to>
    <xdr:cxnSp macro="">
      <xdr:nvCxnSpPr>
        <xdr:cNvPr id="884" name="直線コネクタ 883">
          <a:extLst>
            <a:ext uri="{FF2B5EF4-FFF2-40B4-BE49-F238E27FC236}">
              <a16:creationId xmlns:a16="http://schemas.microsoft.com/office/drawing/2014/main" id="{3D152871-8429-4E97-969E-B04C29AC0073}"/>
            </a:ext>
          </a:extLst>
        </xdr:cNvPr>
        <xdr:cNvCxnSpPr/>
      </xdr:nvCxnSpPr>
      <xdr:spPr>
        <a:xfrm>
          <a:off x="14592300" y="185732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141332</xdr:rowOff>
    </xdr:from>
    <xdr:to>
      <xdr:col>72</xdr:col>
      <xdr:colOff>38100</xdr:colOff>
      <xdr:row>108</xdr:row>
      <xdr:rowOff>71482</xdr:rowOff>
    </xdr:to>
    <xdr:sp macro="" textlink="">
      <xdr:nvSpPr>
        <xdr:cNvPr id="885" name="楕円 884">
          <a:extLst>
            <a:ext uri="{FF2B5EF4-FFF2-40B4-BE49-F238E27FC236}">
              <a16:creationId xmlns:a16="http://schemas.microsoft.com/office/drawing/2014/main" id="{2A1E92A8-67CD-4D2A-81A9-ECDBA097A865}"/>
            </a:ext>
          </a:extLst>
        </xdr:cNvPr>
        <xdr:cNvSpPr/>
      </xdr:nvSpPr>
      <xdr:spPr>
        <a:xfrm>
          <a:off x="1365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20682</xdr:rowOff>
    </xdr:from>
    <xdr:to>
      <xdr:col>76</xdr:col>
      <xdr:colOff>114300</xdr:colOff>
      <xdr:row>108</xdr:row>
      <xdr:rowOff>56606</xdr:rowOff>
    </xdr:to>
    <xdr:cxnSp macro="">
      <xdr:nvCxnSpPr>
        <xdr:cNvPr id="886" name="直線コネクタ 885">
          <a:extLst>
            <a:ext uri="{FF2B5EF4-FFF2-40B4-BE49-F238E27FC236}">
              <a16:creationId xmlns:a16="http://schemas.microsoft.com/office/drawing/2014/main" id="{797B7593-7D0B-44D0-B28B-DB55DCF8B8A3}"/>
            </a:ext>
          </a:extLst>
        </xdr:cNvPr>
        <xdr:cNvCxnSpPr/>
      </xdr:nvCxnSpPr>
      <xdr:spPr>
        <a:xfrm>
          <a:off x="13703300" y="18537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118473</xdr:rowOff>
    </xdr:from>
    <xdr:to>
      <xdr:col>67</xdr:col>
      <xdr:colOff>101600</xdr:colOff>
      <xdr:row>108</xdr:row>
      <xdr:rowOff>48623</xdr:rowOff>
    </xdr:to>
    <xdr:sp macro="" textlink="">
      <xdr:nvSpPr>
        <xdr:cNvPr id="887" name="楕円 886">
          <a:extLst>
            <a:ext uri="{FF2B5EF4-FFF2-40B4-BE49-F238E27FC236}">
              <a16:creationId xmlns:a16="http://schemas.microsoft.com/office/drawing/2014/main" id="{E16DE3DA-E53A-4DE3-B27F-72C8BB951C6A}"/>
            </a:ext>
          </a:extLst>
        </xdr:cNvPr>
        <xdr:cNvSpPr/>
      </xdr:nvSpPr>
      <xdr:spPr>
        <a:xfrm>
          <a:off x="12763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169273</xdr:rowOff>
    </xdr:from>
    <xdr:to>
      <xdr:col>71</xdr:col>
      <xdr:colOff>177800</xdr:colOff>
      <xdr:row>108</xdr:row>
      <xdr:rowOff>20682</xdr:rowOff>
    </xdr:to>
    <xdr:cxnSp macro="">
      <xdr:nvCxnSpPr>
        <xdr:cNvPr id="888" name="直線コネクタ 887">
          <a:extLst>
            <a:ext uri="{FF2B5EF4-FFF2-40B4-BE49-F238E27FC236}">
              <a16:creationId xmlns:a16="http://schemas.microsoft.com/office/drawing/2014/main" id="{E17A14D6-645D-4C3C-85F7-06D7F0183B73}"/>
            </a:ext>
          </a:extLst>
        </xdr:cNvPr>
        <xdr:cNvCxnSpPr/>
      </xdr:nvCxnSpPr>
      <xdr:spPr>
        <a:xfrm>
          <a:off x="12814300" y="185144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889" name="n_1aveValue【庁舎】&#10;有形固定資産減価償却率">
          <a:extLst>
            <a:ext uri="{FF2B5EF4-FFF2-40B4-BE49-F238E27FC236}">
              <a16:creationId xmlns:a16="http://schemas.microsoft.com/office/drawing/2014/main" id="{2E2845D7-CBE7-4FB3-9C4A-BE180744DDBE}"/>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890" name="n_2aveValue【庁舎】&#10;有形固定資産減価償却率">
          <a:extLst>
            <a:ext uri="{FF2B5EF4-FFF2-40B4-BE49-F238E27FC236}">
              <a16:creationId xmlns:a16="http://schemas.microsoft.com/office/drawing/2014/main" id="{D0C1BDA3-2C41-4E3C-9B5A-D2A7C6664DE3}"/>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891" name="n_3aveValue【庁舎】&#10;有形固定資産減価償却率">
          <a:extLst>
            <a:ext uri="{FF2B5EF4-FFF2-40B4-BE49-F238E27FC236}">
              <a16:creationId xmlns:a16="http://schemas.microsoft.com/office/drawing/2014/main" id="{81D9C0A3-08A4-4C2B-9B65-B8DBE520A503}"/>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892" name="n_4aveValue【庁舎】&#10;有形固定資産減価償却率">
          <a:extLst>
            <a:ext uri="{FF2B5EF4-FFF2-40B4-BE49-F238E27FC236}">
              <a16:creationId xmlns:a16="http://schemas.microsoft.com/office/drawing/2014/main" id="{00E33582-4170-4745-8CB4-7F40F6B7384D}"/>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124658</xdr:rowOff>
    </xdr:from>
    <xdr:ext cx="405111" cy="259045"/>
    <xdr:sp macro="" textlink="">
      <xdr:nvSpPr>
        <xdr:cNvPr id="893" name="n_1mainValue【庁舎】&#10;有形固定資産減価償却率">
          <a:extLst>
            <a:ext uri="{FF2B5EF4-FFF2-40B4-BE49-F238E27FC236}">
              <a16:creationId xmlns:a16="http://schemas.microsoft.com/office/drawing/2014/main" id="{862B767C-8017-43F0-8188-AC0A29B954F6}"/>
            </a:ext>
          </a:extLst>
        </xdr:cNvPr>
        <xdr:cNvSpPr txBox="1"/>
      </xdr:nvSpPr>
      <xdr:spPr>
        <a:xfrm>
          <a:off x="15266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894" name="n_2mainValue【庁舎】&#10;有形固定資産減価償却率">
          <a:extLst>
            <a:ext uri="{FF2B5EF4-FFF2-40B4-BE49-F238E27FC236}">
              <a16:creationId xmlns:a16="http://schemas.microsoft.com/office/drawing/2014/main" id="{1E75A8D5-AC8F-4654-AA77-A57888B963ED}"/>
            </a:ext>
          </a:extLst>
        </xdr:cNvPr>
        <xdr:cNvSpPr txBox="1"/>
      </xdr:nvSpPr>
      <xdr:spPr>
        <a:xfrm>
          <a:off x="14389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62609</xdr:rowOff>
    </xdr:from>
    <xdr:ext cx="405111" cy="259045"/>
    <xdr:sp macro="" textlink="">
      <xdr:nvSpPr>
        <xdr:cNvPr id="895" name="n_3mainValue【庁舎】&#10;有形固定資産減価償却率">
          <a:extLst>
            <a:ext uri="{FF2B5EF4-FFF2-40B4-BE49-F238E27FC236}">
              <a16:creationId xmlns:a16="http://schemas.microsoft.com/office/drawing/2014/main" id="{AC1F4B63-A4B4-4CE8-98F3-E6A17BB900D8}"/>
            </a:ext>
          </a:extLst>
        </xdr:cNvPr>
        <xdr:cNvSpPr txBox="1"/>
      </xdr:nvSpPr>
      <xdr:spPr>
        <a:xfrm>
          <a:off x="13500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39750</xdr:rowOff>
    </xdr:from>
    <xdr:ext cx="405111" cy="259045"/>
    <xdr:sp macro="" textlink="">
      <xdr:nvSpPr>
        <xdr:cNvPr id="896" name="n_4mainValue【庁舎】&#10;有形固定資産減価償却率">
          <a:extLst>
            <a:ext uri="{FF2B5EF4-FFF2-40B4-BE49-F238E27FC236}">
              <a16:creationId xmlns:a16="http://schemas.microsoft.com/office/drawing/2014/main" id="{C11AEC9A-ACB7-445A-BA42-F7442CCDF036}"/>
            </a:ext>
          </a:extLst>
        </xdr:cNvPr>
        <xdr:cNvSpPr txBox="1"/>
      </xdr:nvSpPr>
      <xdr:spPr>
        <a:xfrm>
          <a:off x="12611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1F2D91B0-7450-4906-AAF9-0F2BFCCAF3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384C90BC-E38D-4BD0-8A43-496340B4FD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70A6A6CA-C119-4AB8-A816-EBE8FF8A712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2791D1E3-F8CB-4488-98F1-50F95A8E3A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CA562BF2-96EA-4E10-BF61-67EB1BFB9E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B95CFE53-B395-4DC3-AD16-B7F8F8781D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B1B69CBD-D35E-4CC8-B2BA-81E3C3C2D4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D8D7F1F6-1E7B-48CE-A368-DBD803675E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C26FB366-6EAE-4ED0-8ED0-ACBE4DD71D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5638643-76D9-476B-B5E1-4C1BE3116D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B18B742C-68DA-4618-87F1-7B2EF3886C3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57734C38-698E-4A69-B1EF-B7BE387FBF1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5C301AF-497F-44CB-8567-339A00CCB0B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939F400C-3EC1-4868-8636-5090528E575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DFC419EC-750D-434C-83B5-BFB92658FEF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1E1DD4C2-7AEA-48E9-B744-699D52773F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D0A2E750-26E1-4225-97A2-C3A628F8FD8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7B648610-DFF1-4620-B451-43F311192F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2E68FFE5-45E3-4EF2-B847-E5E91F9EEAE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4A7BBA7D-61A6-47AD-A161-94F9280FC9D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4186993-5EE8-45DE-BB58-DA8A71ABFA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F26677C-47AB-4877-BA26-D78663C934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8B832522-E64C-4043-8C65-85CD3741A9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920" name="直線コネクタ 919">
          <a:extLst>
            <a:ext uri="{FF2B5EF4-FFF2-40B4-BE49-F238E27FC236}">
              <a16:creationId xmlns:a16="http://schemas.microsoft.com/office/drawing/2014/main" id="{74DBCF32-6968-4C4F-B716-4BB83FC17D5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921" name="【庁舎】&#10;一人当たり面積最小値テキスト">
          <a:extLst>
            <a:ext uri="{FF2B5EF4-FFF2-40B4-BE49-F238E27FC236}">
              <a16:creationId xmlns:a16="http://schemas.microsoft.com/office/drawing/2014/main" id="{6EA9A063-7BFA-431D-B755-ADE9DD1A9C61}"/>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922" name="直線コネクタ 921">
          <a:extLst>
            <a:ext uri="{FF2B5EF4-FFF2-40B4-BE49-F238E27FC236}">
              <a16:creationId xmlns:a16="http://schemas.microsoft.com/office/drawing/2014/main" id="{F9394378-40CC-4907-8E8D-2F2CA4E71CBA}"/>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923" name="【庁舎】&#10;一人当たり面積最大値テキスト">
          <a:extLst>
            <a:ext uri="{FF2B5EF4-FFF2-40B4-BE49-F238E27FC236}">
              <a16:creationId xmlns:a16="http://schemas.microsoft.com/office/drawing/2014/main" id="{BB545F62-F676-40A2-BE3E-3514DCAF8975}"/>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924" name="直線コネクタ 923">
          <a:extLst>
            <a:ext uri="{FF2B5EF4-FFF2-40B4-BE49-F238E27FC236}">
              <a16:creationId xmlns:a16="http://schemas.microsoft.com/office/drawing/2014/main" id="{0AF2428C-97A7-445C-AF8B-AEB325B36E2F}"/>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925" name="【庁舎】&#10;一人当たり面積平均値テキスト">
          <a:extLst>
            <a:ext uri="{FF2B5EF4-FFF2-40B4-BE49-F238E27FC236}">
              <a16:creationId xmlns:a16="http://schemas.microsoft.com/office/drawing/2014/main" id="{AEC4E13C-F92B-4A00-A03B-159E3B6061E1}"/>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926" name="フローチャート: 判断 925">
          <a:extLst>
            <a:ext uri="{FF2B5EF4-FFF2-40B4-BE49-F238E27FC236}">
              <a16:creationId xmlns:a16="http://schemas.microsoft.com/office/drawing/2014/main" id="{A166406B-2550-4D61-B9BF-064533F0426D}"/>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927" name="フローチャート: 判断 926">
          <a:extLst>
            <a:ext uri="{FF2B5EF4-FFF2-40B4-BE49-F238E27FC236}">
              <a16:creationId xmlns:a16="http://schemas.microsoft.com/office/drawing/2014/main" id="{471216E4-17D2-4DCC-82A5-D6B2279C4EBE}"/>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928" name="フローチャート: 判断 927">
          <a:extLst>
            <a:ext uri="{FF2B5EF4-FFF2-40B4-BE49-F238E27FC236}">
              <a16:creationId xmlns:a16="http://schemas.microsoft.com/office/drawing/2014/main" id="{63782B26-F77A-42C6-9DA4-575BDDD261CD}"/>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29" name="フローチャート: 判断 928">
          <a:extLst>
            <a:ext uri="{FF2B5EF4-FFF2-40B4-BE49-F238E27FC236}">
              <a16:creationId xmlns:a16="http://schemas.microsoft.com/office/drawing/2014/main" id="{83AFE7E3-8610-43AB-B25F-A73225CC4C9C}"/>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930" name="フローチャート: 判断 929">
          <a:extLst>
            <a:ext uri="{FF2B5EF4-FFF2-40B4-BE49-F238E27FC236}">
              <a16:creationId xmlns:a16="http://schemas.microsoft.com/office/drawing/2014/main" id="{59739578-0707-4FF3-A58A-8F0E01D0C05E}"/>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AEA3B5D-5CF8-47B5-BFF9-33833BB63A1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9A58EAF-42A3-4B38-B1DC-45C45DD1CB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5A6751C-A420-43DD-A417-28E2CD9A28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24DEC75-A175-4F77-B543-67E78A239A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3178520-B5E1-4032-8BBF-AB22E4A66B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936" name="楕円 935">
          <a:extLst>
            <a:ext uri="{FF2B5EF4-FFF2-40B4-BE49-F238E27FC236}">
              <a16:creationId xmlns:a16="http://schemas.microsoft.com/office/drawing/2014/main" id="{9DC81D59-1C32-4853-8CDF-E5B72994AC94}"/>
            </a:ext>
          </a:extLst>
        </xdr:cNvPr>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937" name="【庁舎】&#10;一人当たり面積該当値テキスト">
          <a:extLst>
            <a:ext uri="{FF2B5EF4-FFF2-40B4-BE49-F238E27FC236}">
              <a16:creationId xmlns:a16="http://schemas.microsoft.com/office/drawing/2014/main" id="{90BC28E5-EE29-433F-A012-1F372C980CDD}"/>
            </a:ext>
          </a:extLst>
        </xdr:cNvPr>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67690</xdr:rowOff>
    </xdr:from>
    <xdr:to>
      <xdr:col>112</xdr:col>
      <xdr:colOff>38100</xdr:colOff>
      <xdr:row>106</xdr:row>
      <xdr:rowOff>169290</xdr:rowOff>
    </xdr:to>
    <xdr:sp macro="" textlink="">
      <xdr:nvSpPr>
        <xdr:cNvPr id="938" name="楕円 937">
          <a:extLst>
            <a:ext uri="{FF2B5EF4-FFF2-40B4-BE49-F238E27FC236}">
              <a16:creationId xmlns:a16="http://schemas.microsoft.com/office/drawing/2014/main" id="{6C77D806-2F54-4740-B344-9CFDA55C67BA}"/>
            </a:ext>
          </a:extLst>
        </xdr:cNvPr>
        <xdr:cNvSpPr/>
      </xdr:nvSpPr>
      <xdr:spPr>
        <a:xfrm>
          <a:off x="21272500" y="182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118490</xdr:rowOff>
    </xdr:to>
    <xdr:cxnSp macro="">
      <xdr:nvCxnSpPr>
        <xdr:cNvPr id="939" name="直線コネクタ 938">
          <a:extLst>
            <a:ext uri="{FF2B5EF4-FFF2-40B4-BE49-F238E27FC236}">
              <a16:creationId xmlns:a16="http://schemas.microsoft.com/office/drawing/2014/main" id="{347178C4-AD9D-4F77-B9D7-F0FC34A8D720}"/>
            </a:ext>
          </a:extLst>
        </xdr:cNvPr>
        <xdr:cNvCxnSpPr/>
      </xdr:nvCxnSpPr>
      <xdr:spPr>
        <a:xfrm flipV="1">
          <a:off x="21323300" y="18280380"/>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76454</xdr:rowOff>
    </xdr:from>
    <xdr:to>
      <xdr:col>107</xdr:col>
      <xdr:colOff>101600</xdr:colOff>
      <xdr:row>107</xdr:row>
      <xdr:rowOff>6604</xdr:rowOff>
    </xdr:to>
    <xdr:sp macro="" textlink="">
      <xdr:nvSpPr>
        <xdr:cNvPr id="940" name="楕円 939">
          <a:extLst>
            <a:ext uri="{FF2B5EF4-FFF2-40B4-BE49-F238E27FC236}">
              <a16:creationId xmlns:a16="http://schemas.microsoft.com/office/drawing/2014/main" id="{6DF59EEA-69DC-424C-AB07-3D664F2FC18B}"/>
            </a:ext>
          </a:extLst>
        </xdr:cNvPr>
        <xdr:cNvSpPr/>
      </xdr:nvSpPr>
      <xdr:spPr>
        <a:xfrm>
          <a:off x="20383500" y="182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118490</xdr:rowOff>
    </xdr:from>
    <xdr:to>
      <xdr:col>111</xdr:col>
      <xdr:colOff>177800</xdr:colOff>
      <xdr:row>106</xdr:row>
      <xdr:rowOff>127254</xdr:rowOff>
    </xdr:to>
    <xdr:cxnSp macro="">
      <xdr:nvCxnSpPr>
        <xdr:cNvPr id="941" name="直線コネクタ 940">
          <a:extLst>
            <a:ext uri="{FF2B5EF4-FFF2-40B4-BE49-F238E27FC236}">
              <a16:creationId xmlns:a16="http://schemas.microsoft.com/office/drawing/2014/main" id="{9735EA0B-4445-4933-B24E-2C0DF3D61057}"/>
            </a:ext>
          </a:extLst>
        </xdr:cNvPr>
        <xdr:cNvCxnSpPr/>
      </xdr:nvCxnSpPr>
      <xdr:spPr>
        <a:xfrm flipV="1">
          <a:off x="20434300" y="18292190"/>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86740</xdr:rowOff>
    </xdr:from>
    <xdr:to>
      <xdr:col>102</xdr:col>
      <xdr:colOff>165100</xdr:colOff>
      <xdr:row>107</xdr:row>
      <xdr:rowOff>16890</xdr:rowOff>
    </xdr:to>
    <xdr:sp macro="" textlink="">
      <xdr:nvSpPr>
        <xdr:cNvPr id="942" name="楕円 941">
          <a:extLst>
            <a:ext uri="{FF2B5EF4-FFF2-40B4-BE49-F238E27FC236}">
              <a16:creationId xmlns:a16="http://schemas.microsoft.com/office/drawing/2014/main" id="{552673BD-0164-417B-B10A-28C306875B53}"/>
            </a:ext>
          </a:extLst>
        </xdr:cNvPr>
        <xdr:cNvSpPr/>
      </xdr:nvSpPr>
      <xdr:spPr>
        <a:xfrm>
          <a:off x="19494500" y="182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127254</xdr:rowOff>
    </xdr:from>
    <xdr:to>
      <xdr:col>107</xdr:col>
      <xdr:colOff>50800</xdr:colOff>
      <xdr:row>106</xdr:row>
      <xdr:rowOff>137540</xdr:rowOff>
    </xdr:to>
    <xdr:cxnSp macro="">
      <xdr:nvCxnSpPr>
        <xdr:cNvPr id="943" name="直線コネクタ 942">
          <a:extLst>
            <a:ext uri="{FF2B5EF4-FFF2-40B4-BE49-F238E27FC236}">
              <a16:creationId xmlns:a16="http://schemas.microsoft.com/office/drawing/2014/main" id="{7F394053-31C4-43F4-885E-B48B317780B8}"/>
            </a:ext>
          </a:extLst>
        </xdr:cNvPr>
        <xdr:cNvCxnSpPr/>
      </xdr:nvCxnSpPr>
      <xdr:spPr>
        <a:xfrm flipV="1">
          <a:off x="19545300" y="18300954"/>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44" name="楕円 943">
          <a:extLst>
            <a:ext uri="{FF2B5EF4-FFF2-40B4-BE49-F238E27FC236}">
              <a16:creationId xmlns:a16="http://schemas.microsoft.com/office/drawing/2014/main" id="{D91F13E7-5B22-40CB-8DDE-18CD9611333B}"/>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137540</xdr:rowOff>
    </xdr:from>
    <xdr:to>
      <xdr:col>102</xdr:col>
      <xdr:colOff>114300</xdr:colOff>
      <xdr:row>106</xdr:row>
      <xdr:rowOff>144780</xdr:rowOff>
    </xdr:to>
    <xdr:cxnSp macro="">
      <xdr:nvCxnSpPr>
        <xdr:cNvPr id="945" name="直線コネクタ 944">
          <a:extLst>
            <a:ext uri="{FF2B5EF4-FFF2-40B4-BE49-F238E27FC236}">
              <a16:creationId xmlns:a16="http://schemas.microsoft.com/office/drawing/2014/main" id="{CA0162B8-A3D8-46A3-AA8D-0DAC9ED16DE5}"/>
            </a:ext>
          </a:extLst>
        </xdr:cNvPr>
        <xdr:cNvCxnSpPr/>
      </xdr:nvCxnSpPr>
      <xdr:spPr>
        <a:xfrm flipV="1">
          <a:off x="18656300" y="18311240"/>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946" name="n_1aveValue【庁舎】&#10;一人当たり面積">
          <a:extLst>
            <a:ext uri="{FF2B5EF4-FFF2-40B4-BE49-F238E27FC236}">
              <a16:creationId xmlns:a16="http://schemas.microsoft.com/office/drawing/2014/main" id="{2156F043-A18E-4AA1-86C7-9092DF917285}"/>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947" name="n_2aveValue【庁舎】&#10;一人当たり面積">
          <a:extLst>
            <a:ext uri="{FF2B5EF4-FFF2-40B4-BE49-F238E27FC236}">
              <a16:creationId xmlns:a16="http://schemas.microsoft.com/office/drawing/2014/main" id="{EB9151F9-2B39-4ADF-BD8E-7502647FF0FD}"/>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8" name="n_3aveValue【庁舎】&#10;一人当たり面積">
          <a:extLst>
            <a:ext uri="{FF2B5EF4-FFF2-40B4-BE49-F238E27FC236}">
              <a16:creationId xmlns:a16="http://schemas.microsoft.com/office/drawing/2014/main" id="{E1BE9089-AFEE-42B3-8FA7-CCB3DACA11C2}"/>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949" name="n_4aveValue【庁舎】&#10;一人当たり面積">
          <a:extLst>
            <a:ext uri="{FF2B5EF4-FFF2-40B4-BE49-F238E27FC236}">
              <a16:creationId xmlns:a16="http://schemas.microsoft.com/office/drawing/2014/main" id="{6033D205-30F5-49B3-9909-453DF6C80B2D}"/>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160417</xdr:rowOff>
    </xdr:from>
    <xdr:ext cx="469744" cy="259045"/>
    <xdr:sp macro="" textlink="">
      <xdr:nvSpPr>
        <xdr:cNvPr id="950" name="n_1mainValue【庁舎】&#10;一人当たり面積">
          <a:extLst>
            <a:ext uri="{FF2B5EF4-FFF2-40B4-BE49-F238E27FC236}">
              <a16:creationId xmlns:a16="http://schemas.microsoft.com/office/drawing/2014/main" id="{40AF0888-2F1E-42F7-A1A5-0549AD3E6E23}"/>
            </a:ext>
          </a:extLst>
        </xdr:cNvPr>
        <xdr:cNvSpPr txBox="1"/>
      </xdr:nvSpPr>
      <xdr:spPr>
        <a:xfrm>
          <a:off x="21075727" y="1833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23131</xdr:rowOff>
    </xdr:from>
    <xdr:ext cx="469744" cy="259045"/>
    <xdr:sp macro="" textlink="">
      <xdr:nvSpPr>
        <xdr:cNvPr id="951" name="n_2mainValue【庁舎】&#10;一人当たり面積">
          <a:extLst>
            <a:ext uri="{FF2B5EF4-FFF2-40B4-BE49-F238E27FC236}">
              <a16:creationId xmlns:a16="http://schemas.microsoft.com/office/drawing/2014/main" id="{FCB7B787-DF8E-40AD-B87A-5713DD6199EC}"/>
            </a:ext>
          </a:extLst>
        </xdr:cNvPr>
        <xdr:cNvSpPr txBox="1"/>
      </xdr:nvSpPr>
      <xdr:spPr>
        <a:xfrm>
          <a:off x="20199427" y="180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33417</xdr:rowOff>
    </xdr:from>
    <xdr:ext cx="469744" cy="259045"/>
    <xdr:sp macro="" textlink="">
      <xdr:nvSpPr>
        <xdr:cNvPr id="952" name="n_3mainValue【庁舎】&#10;一人当たり面積">
          <a:extLst>
            <a:ext uri="{FF2B5EF4-FFF2-40B4-BE49-F238E27FC236}">
              <a16:creationId xmlns:a16="http://schemas.microsoft.com/office/drawing/2014/main" id="{F8DCA06F-7917-4ED0-8763-FFA2EC593079}"/>
            </a:ext>
          </a:extLst>
        </xdr:cNvPr>
        <xdr:cNvSpPr txBox="1"/>
      </xdr:nvSpPr>
      <xdr:spPr>
        <a:xfrm>
          <a:off x="19310427" y="180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953" name="n_4mainValue【庁舎】&#10;一人当たり面積">
          <a:extLst>
            <a:ext uri="{FF2B5EF4-FFF2-40B4-BE49-F238E27FC236}">
              <a16:creationId xmlns:a16="http://schemas.microsoft.com/office/drawing/2014/main" id="{EDFF7EC5-8D65-4331-9649-DCCC0160D8C3}"/>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1CE3DD8-0979-471D-AD05-CEA62BE91B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9E469583-9154-4188-881D-202550D6E0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407F2BC6-D73F-4D78-81A4-6491CBE29E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消防施設、庁舎であり、特に低くなっている施設は、認定こども園・幼稚園・保育所、保健センター・保健所になっています。 </a:t>
          </a:r>
        </a:p>
        <a:p>
          <a:r>
            <a:rPr kumimoji="1" lang="ja-JP" altLang="en-US" sz="1300">
              <a:latin typeface="ＭＳ Ｐゴシック" panose="020B0600070205080204" pitchFamily="50" charset="-128"/>
              <a:ea typeface="ＭＳ Ｐゴシック" panose="020B0600070205080204" pitchFamily="50" charset="-128"/>
            </a:rPr>
            <a:t>学校施設については、昭和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年度に建設された小学校や昭和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年度に建設された中学校などの有形固定資産減価償却率が高くなっており、令和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年度に策定した学校施設長寿命化計画に基づき、老朽化対策に取り組んでいきます。 </a:t>
          </a:r>
        </a:p>
        <a:p>
          <a:r>
            <a:rPr kumimoji="1" lang="ja-JP" altLang="en-US" sz="1300">
              <a:latin typeface="ＭＳ Ｐゴシック" panose="020B0600070205080204" pitchFamily="50" charset="-128"/>
              <a:ea typeface="ＭＳ Ｐゴシック" panose="020B0600070205080204" pitchFamily="50" charset="-128"/>
            </a:rPr>
            <a:t>公営住宅については、昭和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年以前に建設された住宅の耐用年数が経過しているため、有形固定資産減価償却率が高くなっており、かつ、類似団体と比較して、一人当たりの面積も高い状況にありますが、平成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年度に策定した長寿命化計画に基づき、計画的に除却や建て替え、改修を行っています。</a:t>
          </a:r>
        </a:p>
        <a:p>
          <a:r>
            <a:rPr kumimoji="1" lang="ja-JP" altLang="en-US" sz="1300">
              <a:latin typeface="ＭＳ Ｐゴシック" panose="020B0600070205080204" pitchFamily="50" charset="-128"/>
              <a:ea typeface="ＭＳ Ｐゴシック" panose="020B0600070205080204" pitchFamily="50" charset="-128"/>
            </a:rPr>
            <a:t>消防施設及び庁舎については、昭和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年度に建設された消防庁舎や昭和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年度に建設された役場庁舎の耐用年数が経過しつつあるため、有形固定資産減価償却率が高くなっていますが、令和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年度に策定した個別施設計画に基づき、現施設の方向性を検討していきます。</a:t>
          </a:r>
        </a:p>
        <a:p>
          <a:r>
            <a:rPr kumimoji="1" lang="ja-JP" altLang="en-US" sz="1300">
              <a:latin typeface="ＭＳ Ｐゴシック" panose="020B0600070205080204" pitchFamily="50" charset="-128"/>
              <a:ea typeface="ＭＳ Ｐゴシック" panose="020B0600070205080204" pitchFamily="50" charset="-128"/>
            </a:rPr>
            <a:t>認定こども園については、平成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年度に幼稚園を廃止し、新たに幼児センター（現認定こども園）として建設し、保健センターについては、平成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年度に新たに総合福祉センターを建設したため、有形固定資産減価償却率が類似団体と比較して低くなっています。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税が前年度と比べ減収していることに加え、また、近年では転入者が転出者を上回るなど社会動態人口が増加している年はあるものの、それを上回る自然動態人口の減少や少子高齢化に伴い、依然として、地方交付税に依存（歳入の</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割</a:t>
          </a:r>
          <a:r>
            <a:rPr kumimoji="1" lang="ja-JP" altLang="ja-JP" sz="1100">
              <a:solidFill>
                <a:schemeClr val="dk1"/>
              </a:solidFill>
              <a:effectLst/>
              <a:latin typeface="+mn-lt"/>
              <a:ea typeface="+mn-ea"/>
              <a:cs typeface="+mn-cs"/>
            </a:rPr>
            <a:t>）した財政基盤となっている。</a:t>
          </a:r>
          <a:endParaRPr lang="ja-JP" altLang="ja-JP" sz="1100">
            <a:effectLst/>
          </a:endParaRPr>
        </a:p>
        <a:p>
          <a:r>
            <a:rPr kumimoji="1" lang="ja-JP" altLang="ja-JP" sz="1100">
              <a:solidFill>
                <a:schemeClr val="dk1"/>
              </a:solidFill>
              <a:effectLst/>
              <a:latin typeface="+mn-lt"/>
              <a:ea typeface="+mn-ea"/>
              <a:cs typeface="+mn-cs"/>
            </a:rPr>
            <a:t>　下川町総合計画や下川町まち・ひと・しごと創生総合戦略などに基づく事業の実施により、産業振興や移住交流人口の増加を図り、財政力の向上に努めていく必要がある。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公債費の増加により類似団体平均を上回っている。地方債発行額の抑制により元利償還金の抑制に努める。さらに、財政の硬直化が進まぬよう事務事業の見直しや経常経費の削減に努める。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143933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7249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9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147955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96083"/>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2075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平均や北海道平均、類似団体平均値を上回っている要因として、認定こども園、障害者支援施設、生活支援ハウス、農産物加工研究所、特用林産物栽培研究所など、他団体よりも多くの施設を運営しているためと思われる。</a:t>
          </a:r>
          <a:endParaRPr lang="ja-JP" altLang="ja-JP" sz="1300">
            <a:effectLst/>
          </a:endParaRPr>
        </a:p>
        <a:p>
          <a:r>
            <a:rPr kumimoji="1" lang="ja-JP" altLang="ja-JP" sz="1300">
              <a:solidFill>
                <a:schemeClr val="dk1"/>
              </a:solidFill>
              <a:effectLst/>
              <a:latin typeface="+mn-lt"/>
              <a:ea typeface="+mn-ea"/>
              <a:cs typeface="+mn-cs"/>
            </a:rPr>
            <a:t>　今後は、各施設の経営改善を図りながら、経費の削減に努めていく必要がある。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124172</xdr:rowOff>
    </xdr:from>
    <xdr:to>
      <xdr:col>23</xdr:col>
      <xdr:colOff>133350</xdr:colOff>
      <xdr:row>83</xdr:row>
      <xdr:rowOff>142570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54522"/>
          <a:ext cx="8382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72992</xdr:rowOff>
    </xdr:from>
    <xdr:to>
      <xdr:col>19</xdr:col>
      <xdr:colOff>133350</xdr:colOff>
      <xdr:row>83</xdr:row>
      <xdr:rowOff>124172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3342"/>
          <a:ext cx="889000" cy="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61058</xdr:rowOff>
    </xdr:from>
    <xdr:to>
      <xdr:col>15</xdr:col>
      <xdr:colOff>82550</xdr:colOff>
      <xdr:row>83</xdr:row>
      <xdr:rowOff>72992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1408"/>
          <a:ext cx="8890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50758</xdr:rowOff>
    </xdr:from>
    <xdr:to>
      <xdr:col>11</xdr:col>
      <xdr:colOff>31750</xdr:colOff>
      <xdr:row>83</xdr:row>
      <xdr:rowOff>61058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1108"/>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91770</xdr:rowOff>
    </xdr:from>
    <xdr:to>
      <xdr:col>23</xdr:col>
      <xdr:colOff>184150</xdr:colOff>
      <xdr:row>84</xdr:row>
      <xdr:rowOff>21920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63847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73372</xdr:rowOff>
    </xdr:from>
    <xdr:to>
      <xdr:col>19</xdr:col>
      <xdr:colOff>184150</xdr:colOff>
      <xdr:row>84</xdr:row>
      <xdr:rowOff>3522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159749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90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22192</xdr:rowOff>
    </xdr:from>
    <xdr:to>
      <xdr:col>15</xdr:col>
      <xdr:colOff>133350</xdr:colOff>
      <xdr:row>83</xdr:row>
      <xdr:rowOff>123792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108569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10258</xdr:rowOff>
    </xdr:from>
    <xdr:to>
      <xdr:col>11</xdr:col>
      <xdr:colOff>82550</xdr:colOff>
      <xdr:row>83</xdr:row>
      <xdr:rowOff>111858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96635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171408</xdr:rowOff>
    </xdr:from>
    <xdr:to>
      <xdr:col>7</xdr:col>
      <xdr:colOff>31750</xdr:colOff>
      <xdr:row>83</xdr:row>
      <xdr:rowOff>101558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86335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全国町村平均や類似団体平均値を上回っているが、過去の新規採用者の抑制などにより、平均給与が上昇していることが要因と思われる。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105093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9108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105093</xdr:rowOff>
    </xdr:from>
    <xdr:to>
      <xdr:col>77</xdr:col>
      <xdr:colOff>44450</xdr:colOff>
      <xdr:row>87</xdr:row>
      <xdr:rowOff>123189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212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123189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333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117157</xdr:rowOff>
    </xdr:from>
    <xdr:to>
      <xdr:col>68</xdr:col>
      <xdr:colOff>152400</xdr:colOff>
      <xdr:row>87</xdr:row>
      <xdr:rowOff>117157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33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54293</xdr:rowOff>
    </xdr:from>
    <xdr:to>
      <xdr:col>77</xdr:col>
      <xdr:colOff>95250</xdr:colOff>
      <xdr:row>87</xdr:row>
      <xdr:rowOff>155893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140670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66357</xdr:rowOff>
    </xdr:from>
    <xdr:to>
      <xdr:col>68</xdr:col>
      <xdr:colOff>203200</xdr:colOff>
      <xdr:row>87</xdr:row>
      <xdr:rowOff>167957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152734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66357</xdr:rowOff>
    </xdr:from>
    <xdr:to>
      <xdr:col>64</xdr:col>
      <xdr:colOff>152400</xdr:colOff>
      <xdr:row>87</xdr:row>
      <xdr:rowOff>167957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152734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平均や北海道平均、類似団体平均値を上回っている要因として、認定こども園、障害者支援施設、生活支援ハウス、農産物加工研究所、特用林産物栽培研究所など、他団体よりも多くの施設を運営していることによるものと思われる。</a:t>
          </a:r>
          <a:endParaRPr lang="ja-JP" altLang="ja-JP" sz="1300">
            <a:effectLst/>
          </a:endParaRPr>
        </a:p>
        <a:p>
          <a:r>
            <a:rPr kumimoji="1" lang="ja-JP" altLang="ja-JP" sz="1300">
              <a:solidFill>
                <a:schemeClr val="dk1"/>
              </a:solidFill>
              <a:effectLst/>
              <a:latin typeface="+mn-lt"/>
              <a:ea typeface="+mn-ea"/>
              <a:cs typeface="+mn-cs"/>
            </a:rPr>
            <a:t>　行政サービスの維持・向上を図りつつ、定員の適正な管理に努めていく必要がある。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24844</xdr:rowOff>
    </xdr:from>
    <xdr:to>
      <xdr:col>81</xdr:col>
      <xdr:colOff>44450</xdr:colOff>
      <xdr:row>62</xdr:row>
      <xdr:rowOff>68580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54744"/>
          <a:ext cx="838200" cy="4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19717</xdr:rowOff>
    </xdr:from>
    <xdr:to>
      <xdr:col>77</xdr:col>
      <xdr:colOff>44450</xdr:colOff>
      <xdr:row>62</xdr:row>
      <xdr:rowOff>24844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49617"/>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161909</xdr:rowOff>
    </xdr:from>
    <xdr:to>
      <xdr:col>72</xdr:col>
      <xdr:colOff>203200</xdr:colOff>
      <xdr:row>62</xdr:row>
      <xdr:rowOff>19717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0359"/>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161909</xdr:rowOff>
    </xdr:from>
    <xdr:to>
      <xdr:col>68</xdr:col>
      <xdr:colOff>152400</xdr:colOff>
      <xdr:row>62</xdr:row>
      <xdr:rowOff>6144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20359"/>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161307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145494</xdr:rowOff>
    </xdr:from>
    <xdr:to>
      <xdr:col>77</xdr:col>
      <xdr:colOff>95250</xdr:colOff>
      <xdr:row>62</xdr:row>
      <xdr:rowOff>75644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60421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90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140367</xdr:rowOff>
    </xdr:from>
    <xdr:to>
      <xdr:col>73</xdr:col>
      <xdr:colOff>44450</xdr:colOff>
      <xdr:row>62</xdr:row>
      <xdr:rowOff>70517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9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55294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8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111109</xdr:rowOff>
    </xdr:from>
    <xdr:to>
      <xdr:col>68</xdr:col>
      <xdr:colOff>203200</xdr:colOff>
      <xdr:row>62</xdr:row>
      <xdr:rowOff>41259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26036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126794</xdr:rowOff>
    </xdr:from>
    <xdr:to>
      <xdr:col>64</xdr:col>
      <xdr:colOff>152400</xdr:colOff>
      <xdr:row>62</xdr:row>
      <xdr:rowOff>56944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41721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7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北海道平均や類似団体平均値を下回っているが、近年続いた大型事業に伴う町債の償還が始まり、平成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年度から実質公債費比率が増加に転じており、新規借入の抑制に努めていく必要がある。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27940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171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82144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近年続いた大型事業や経常経費の増加などにより、地方債残高が増加傾向にあったが、地方債発行額の抑制により地方債残高が減少傾向に転じている。今後も早期健全化基準（</a:t>
          </a:r>
          <a:r>
            <a:rPr kumimoji="1" lang="en-US" altLang="ja-JP" sz="1300">
              <a:solidFill>
                <a:schemeClr val="dk1"/>
              </a:solidFill>
              <a:effectLst/>
              <a:latin typeface="+mn-lt"/>
              <a:ea typeface="+mn-ea"/>
              <a:cs typeface="+mn-cs"/>
            </a:rPr>
            <a:t>350</a:t>
          </a:r>
          <a:r>
            <a:rPr kumimoji="1" lang="ja-JP" altLang="ja-JP" sz="1300">
              <a:solidFill>
                <a:schemeClr val="dk1"/>
              </a:solidFill>
              <a:effectLst/>
              <a:latin typeface="+mn-lt"/>
              <a:ea typeface="+mn-ea"/>
              <a:cs typeface="+mn-cs"/>
            </a:rPr>
            <a:t>％）に達する状況までには至らないが、持続可能な財政を堅持していくため、基金の確保や新規借入の抑制など対策を講じていく必要がある。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23223</xdr:rowOff>
    </xdr:from>
    <xdr:to>
      <xdr:col>81</xdr:col>
      <xdr:colOff>44450</xdr:colOff>
      <xdr:row>14</xdr:row>
      <xdr:rowOff>42757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23523"/>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16329</xdr:rowOff>
    </xdr:from>
    <xdr:to>
      <xdr:col>77</xdr:col>
      <xdr:colOff>44450</xdr:colOff>
      <xdr:row>14</xdr:row>
      <xdr:rowOff>23223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1662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16329</xdr:rowOff>
    </xdr:from>
    <xdr:to>
      <xdr:col>72</xdr:col>
      <xdr:colOff>203200</xdr:colOff>
      <xdr:row>15</xdr:row>
      <xdr:rowOff>17236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166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17236</xdr:rowOff>
    </xdr:from>
    <xdr:to>
      <xdr:col>68</xdr:col>
      <xdr:colOff>152400</xdr:colOff>
      <xdr:row>15</xdr:row>
      <xdr:rowOff>149376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88986"/>
          <a:ext cx="889000" cy="1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163407</xdr:rowOff>
    </xdr:from>
    <xdr:to>
      <xdr:col>81</xdr:col>
      <xdr:colOff>95250</xdr:colOff>
      <xdr:row>14</xdr:row>
      <xdr:rowOff>93557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135484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6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143873</xdr:rowOff>
    </xdr:from>
    <xdr:to>
      <xdr:col>77</xdr:col>
      <xdr:colOff>95250</xdr:colOff>
      <xdr:row>14</xdr:row>
      <xdr:rowOff>74023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58800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5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136979</xdr:rowOff>
    </xdr:from>
    <xdr:to>
      <xdr:col>73</xdr:col>
      <xdr:colOff>44450</xdr:colOff>
      <xdr:row>14</xdr:row>
      <xdr:rowOff>67129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51906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137886</xdr:rowOff>
    </xdr:from>
    <xdr:to>
      <xdr:col>68</xdr:col>
      <xdr:colOff>203200</xdr:colOff>
      <xdr:row>15</xdr:row>
      <xdr:rowOff>68036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52813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98576</xdr:rowOff>
    </xdr:from>
    <xdr:to>
      <xdr:col>64</xdr:col>
      <xdr:colOff>152400</xdr:colOff>
      <xdr:row>16</xdr:row>
      <xdr:rowOff>28726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13503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下回っているものの、北海道平均を上回っている。要因として、認定こども園、障害者支援施設、生活支援ハウス、農産物加工研究所、特用林産物栽培研究所など、他団体よりも多くの施設を運営していることによるものと思われる。</a:t>
          </a:r>
          <a:endParaRPr lang="ja-JP" altLang="ja-JP" sz="1100">
            <a:effectLst/>
          </a:endParaRPr>
        </a:p>
        <a:p>
          <a:r>
            <a:rPr kumimoji="1" lang="ja-JP" altLang="ja-JP" sz="1100">
              <a:solidFill>
                <a:schemeClr val="dk1"/>
              </a:solidFill>
              <a:effectLst/>
              <a:latin typeface="+mn-lt"/>
              <a:ea typeface="+mn-ea"/>
              <a:cs typeface="+mn-cs"/>
            </a:rPr>
            <a:t>　行政サービスの維持・向上を図りつつ、定員の適正な管理に努めていく必要がある。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00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117111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全国平均や北海道平均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を上回っている要因として、認定こども園、障害者支援施設、生活支援ハウス、農産物加工研究所、特用林産物栽培研究所など、他団体よりも多くの施設を運営していることによるものと思われる。</a:t>
          </a:r>
          <a:endParaRPr lang="ja-JP" altLang="ja-JP" sz="1100">
            <a:effectLst/>
          </a:endParaRPr>
        </a:p>
        <a:p>
          <a:r>
            <a:rPr kumimoji="1" lang="ja-JP" altLang="ja-JP" sz="1100">
              <a:solidFill>
                <a:schemeClr val="dk1"/>
              </a:solidFill>
              <a:effectLst/>
              <a:latin typeface="+mn-lt"/>
              <a:ea typeface="+mn-ea"/>
              <a:cs typeface="+mn-cs"/>
            </a:rPr>
            <a:t>　今後は、各施設の経営改善を図りながら、経費の削減に努めていく必要がある。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18</xdr:row>
      <xdr:rowOff>8128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57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83566</xdr:rowOff>
    </xdr:from>
    <xdr:to>
      <xdr:col>78</xdr:col>
      <xdr:colOff>69850</xdr:colOff>
      <xdr:row>17</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98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88138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98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18</xdr:row>
      <xdr:rowOff>53848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027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全国平均や北海道平均、類似団体平均値を下回っているが、今後は高齢化に伴う社会保障費の増加も予想される。</a:t>
          </a:r>
          <a:endParaRPr lang="ja-JP" altLang="ja-JP" sz="1100">
            <a:effectLst/>
          </a:endParaRPr>
        </a:p>
        <a:p>
          <a:r>
            <a:rPr kumimoji="1" lang="ja-JP" altLang="ja-JP" sz="1100">
              <a:solidFill>
                <a:schemeClr val="dk1"/>
              </a:solidFill>
              <a:effectLst/>
              <a:latin typeface="+mn-lt"/>
              <a:ea typeface="+mn-ea"/>
              <a:cs typeface="+mn-cs"/>
            </a:rPr>
            <a:t>　下川町総合計画に基づく事業の実施により、効果的で効率的な施策を実施していく必要がある。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その他経費全体として、類似団体平均を上回っているものの、全国平均や北海道平均を下回っている。</a:t>
          </a:r>
        </a:p>
        <a:p>
          <a:r>
            <a:rPr kumimoji="1" lang="ja-JP" altLang="en-US" sz="1100">
              <a:latin typeface="ＭＳ Ｐゴシック" panose="020B0600070205080204" pitchFamily="50" charset="-128"/>
              <a:ea typeface="ＭＳ Ｐゴシック" panose="020B0600070205080204" pitchFamily="50" charset="-128"/>
            </a:rPr>
            <a:t>　ただし、維持補修費や福祉施設の繰出金など、今後増加する可能性があり、他団体よりも多くの施設を運営していることによる経費の増加が懸念される。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121285</xdr:rowOff>
    </xdr:from>
    <xdr:to>
      <xdr:col>82</xdr:col>
      <xdr:colOff>107950</xdr:colOff>
      <xdr:row>58</xdr:row>
      <xdr:rowOff>18415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8939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121285</xdr:rowOff>
    </xdr:from>
    <xdr:to>
      <xdr:col>78</xdr:col>
      <xdr:colOff>69850</xdr:colOff>
      <xdr:row>58</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939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121285</xdr:rowOff>
    </xdr:from>
    <xdr:to>
      <xdr:col>73</xdr:col>
      <xdr:colOff>180975</xdr:colOff>
      <xdr:row>57</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93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121285</xdr:rowOff>
    </xdr:from>
    <xdr:to>
      <xdr:col>69</xdr:col>
      <xdr:colOff>92075</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893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42562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1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139065</xdr:rowOff>
    </xdr:from>
    <xdr:to>
      <xdr:col>78</xdr:col>
      <xdr:colOff>120650</xdr:colOff>
      <xdr:row>58</xdr:row>
      <xdr:rowOff>69215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53992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9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156862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全国平均や北海道平均、類似団体平均値を上回っている要因として、産業振興のために必要な施策を積極的に実施したためと思われる。</a:t>
          </a:r>
        </a:p>
        <a:p>
          <a:r>
            <a:rPr kumimoji="1" lang="ja-JP" altLang="en-US" sz="1100">
              <a:latin typeface="ＭＳ Ｐゴシック" panose="020B0600070205080204" pitchFamily="50" charset="-128"/>
              <a:ea typeface="ＭＳ Ｐゴシック" panose="020B0600070205080204" pitchFamily="50" charset="-128"/>
            </a:rPr>
            <a:t>　また、病院事業に伴う運営補助金については、新公立病院改革プランに基づく経営努力を引き続き行い、収入の確保と経費の削減に努めていく必要がある。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92710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436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全国平均や北海道平均、類似団体平均値を上回っている。</a:t>
          </a:r>
          <a:endParaRPr lang="ja-JP" altLang="ja-JP" sz="1100">
            <a:effectLst/>
          </a:endParaRPr>
        </a:p>
        <a:p>
          <a:r>
            <a:rPr kumimoji="1" lang="ja-JP" altLang="ja-JP" sz="1100">
              <a:solidFill>
                <a:schemeClr val="dk1"/>
              </a:solidFill>
              <a:effectLst/>
              <a:latin typeface="+mn-lt"/>
              <a:ea typeface="+mn-ea"/>
              <a:cs typeface="+mn-cs"/>
            </a:rPr>
            <a:t>　近年続いた大型事業に伴う町債の償還が始まったためであり、今後、新規借入の抑制に努めていく必要がある。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237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14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214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9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北海道平均を下回っているものの、類似団体平均値を上回っている。要因として、他団体よりも多くの施設を運営していることによる人件費、物件費、維持補修費、繰出金などの経常経費の増加、産業振興のために必要な施策を積極的に実施したためによる補助費等によるものと思われ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62230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56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146050</xdr:rowOff>
    </xdr:from>
    <xdr:to>
      <xdr:col>78</xdr:col>
      <xdr:colOff>69850</xdr:colOff>
      <xdr:row>79</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191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146050</xdr:rowOff>
    </xdr:from>
    <xdr:to>
      <xdr:col>73</xdr:col>
      <xdr:colOff>180975</xdr:colOff>
      <xdr:row>79</xdr:row>
      <xdr:rowOff>66039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191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66039</xdr:rowOff>
    </xdr:from>
    <xdr:to>
      <xdr:col>69</xdr:col>
      <xdr:colOff>92075</xdr:colOff>
      <xdr:row>80</xdr:row>
      <xdr:rowOff>5080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105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11430</xdr:rowOff>
    </xdr:from>
    <xdr:to>
      <xdr:col>78</xdr:col>
      <xdr:colOff>120650</xdr:colOff>
      <xdr:row>79</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97807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95250</xdr:rowOff>
    </xdr:from>
    <xdr:to>
      <xdr:col>74</xdr:col>
      <xdr:colOff>31750</xdr:colOff>
      <xdr:row>79</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125730</xdr:rowOff>
    </xdr:from>
    <xdr:to>
      <xdr:col>65</xdr:col>
      <xdr:colOff>53975</xdr:colOff>
      <xdr:row>80</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61921</xdr:rowOff>
    </xdr:from>
    <xdr:to>
      <xdr:col>29</xdr:col>
      <xdr:colOff>127000</xdr:colOff>
      <xdr:row>15</xdr:row>
      <xdr:rowOff>106495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681296"/>
          <a:ext cx="647700" cy="44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106495</xdr:rowOff>
    </xdr:from>
    <xdr:to>
      <xdr:col>26</xdr:col>
      <xdr:colOff>50800</xdr:colOff>
      <xdr:row>15</xdr:row>
      <xdr:rowOff>112457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25870"/>
          <a:ext cx="698500" cy="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112457</xdr:rowOff>
    </xdr:from>
    <xdr:to>
      <xdr:col>22</xdr:col>
      <xdr:colOff>114300</xdr:colOff>
      <xdr:row>15</xdr:row>
      <xdr:rowOff>134022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731832"/>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134022</xdr:rowOff>
    </xdr:from>
    <xdr:to>
      <xdr:col>18</xdr:col>
      <xdr:colOff>177800</xdr:colOff>
      <xdr:row>15</xdr:row>
      <xdr:rowOff>134085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753397"/>
          <a:ext cx="698500" cy="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11121</xdr:rowOff>
    </xdr:from>
    <xdr:to>
      <xdr:col>29</xdr:col>
      <xdr:colOff>177800</xdr:colOff>
      <xdr:row>15</xdr:row>
      <xdr:rowOff>112721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3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27648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4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55695</xdr:rowOff>
    </xdr:from>
    <xdr:to>
      <xdr:col>26</xdr:col>
      <xdr:colOff>101600</xdr:colOff>
      <xdr:row>15</xdr:row>
      <xdr:rowOff>157295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675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167472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61657</xdr:rowOff>
    </xdr:from>
    <xdr:to>
      <xdr:col>22</xdr:col>
      <xdr:colOff>165100</xdr:colOff>
      <xdr:row>15</xdr:row>
      <xdr:rowOff>163257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8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1984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44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83222</xdr:rowOff>
    </xdr:from>
    <xdr:to>
      <xdr:col>19</xdr:col>
      <xdr:colOff>38100</xdr:colOff>
      <xdr:row>16</xdr:row>
      <xdr:rowOff>13372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02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23549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7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83285</xdr:rowOff>
    </xdr:from>
    <xdr:to>
      <xdr:col>15</xdr:col>
      <xdr:colOff>101600</xdr:colOff>
      <xdr:row>16</xdr:row>
      <xdr:rowOff>13435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02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23612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86958</xdr:rowOff>
    </xdr:from>
    <xdr:to>
      <xdr:col>29</xdr:col>
      <xdr:colOff>127000</xdr:colOff>
      <xdr:row>35</xdr:row>
      <xdr:rowOff>112392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97308"/>
          <a:ext cx="647700" cy="25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71736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8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112392</xdr:rowOff>
    </xdr:from>
    <xdr:to>
      <xdr:col>26</xdr:col>
      <xdr:colOff>50800</xdr:colOff>
      <xdr:row>35</xdr:row>
      <xdr:rowOff>157536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22742"/>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157536</xdr:rowOff>
    </xdr:from>
    <xdr:to>
      <xdr:col>22</xdr:col>
      <xdr:colOff>114300</xdr:colOff>
      <xdr:row>35</xdr:row>
      <xdr:rowOff>177443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67886"/>
          <a:ext cx="698500" cy="19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177443</xdr:rowOff>
    </xdr:from>
    <xdr:to>
      <xdr:col>18</xdr:col>
      <xdr:colOff>177800</xdr:colOff>
      <xdr:row>35</xdr:row>
      <xdr:rowOff>199320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87793"/>
          <a:ext cx="698500" cy="21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36158</xdr:rowOff>
    </xdr:from>
    <xdr:to>
      <xdr:col>29</xdr:col>
      <xdr:colOff>177800</xdr:colOff>
      <xdr:row>35</xdr:row>
      <xdr:rowOff>137758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6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224135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9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61592</xdr:rowOff>
    </xdr:from>
    <xdr:to>
      <xdr:col>26</xdr:col>
      <xdr:colOff>101600</xdr:colOff>
      <xdr:row>35</xdr:row>
      <xdr:rowOff>163192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71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173369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40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106736</xdr:rowOff>
    </xdr:from>
    <xdr:to>
      <xdr:col>22</xdr:col>
      <xdr:colOff>165100</xdr:colOff>
      <xdr:row>35</xdr:row>
      <xdr:rowOff>208336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17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218513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8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126643</xdr:rowOff>
    </xdr:from>
    <xdr:to>
      <xdr:col>19</xdr:col>
      <xdr:colOff>38100</xdr:colOff>
      <xdr:row>35</xdr:row>
      <xdr:rowOff>228243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238420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148520</xdr:rowOff>
    </xdr:from>
    <xdr:to>
      <xdr:col>15</xdr:col>
      <xdr:colOff>101600</xdr:colOff>
      <xdr:row>35</xdr:row>
      <xdr:rowOff>250120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5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260297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75983</xdr:rowOff>
    </xdr:from>
    <xdr:to>
      <xdr:col>24</xdr:col>
      <xdr:colOff>63500</xdr:colOff>
      <xdr:row>35</xdr:row>
      <xdr:rowOff>94071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076733"/>
          <a:ext cx="838200" cy="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75983</xdr:rowOff>
    </xdr:from>
    <xdr:to>
      <xdr:col>19</xdr:col>
      <xdr:colOff>177800</xdr:colOff>
      <xdr:row>35</xdr:row>
      <xdr:rowOff>91686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76733"/>
          <a:ext cx="8890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91686</xdr:rowOff>
    </xdr:from>
    <xdr:to>
      <xdr:col>15</xdr:col>
      <xdr:colOff>50800</xdr:colOff>
      <xdr:row>35</xdr:row>
      <xdr:rowOff>105459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92436"/>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105459</xdr:rowOff>
    </xdr:from>
    <xdr:to>
      <xdr:col>10</xdr:col>
      <xdr:colOff>114300</xdr:colOff>
      <xdr:row>35</xdr:row>
      <xdr:rowOff>170816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06209"/>
          <a:ext cx="889000" cy="6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43271</xdr:rowOff>
    </xdr:from>
    <xdr:to>
      <xdr:col>24</xdr:col>
      <xdr:colOff>114300</xdr:colOff>
      <xdr:row>35</xdr:row>
      <xdr:rowOff>144871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4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66148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9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25183</xdr:rowOff>
    </xdr:from>
    <xdr:to>
      <xdr:col>20</xdr:col>
      <xdr:colOff>38100</xdr:colOff>
      <xdr:row>35</xdr:row>
      <xdr:rowOff>126783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143310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0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40886</xdr:rowOff>
    </xdr:from>
    <xdr:to>
      <xdr:col>15</xdr:col>
      <xdr:colOff>101600</xdr:colOff>
      <xdr:row>35</xdr:row>
      <xdr:rowOff>142486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159013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1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54659</xdr:rowOff>
    </xdr:from>
    <xdr:to>
      <xdr:col>10</xdr:col>
      <xdr:colOff>165100</xdr:colOff>
      <xdr:row>35</xdr:row>
      <xdr:rowOff>156259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1336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3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120016</xdr:rowOff>
    </xdr:from>
    <xdr:to>
      <xdr:col>6</xdr:col>
      <xdr:colOff>38100</xdr:colOff>
      <xdr:row>36</xdr:row>
      <xdr:rowOff>50166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66693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24439</xdr:rowOff>
    </xdr:from>
    <xdr:to>
      <xdr:col>24</xdr:col>
      <xdr:colOff>63500</xdr:colOff>
      <xdr:row>57</xdr:row>
      <xdr:rowOff>50323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7089"/>
          <a:ext cx="838200" cy="2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50323</xdr:rowOff>
    </xdr:from>
    <xdr:to>
      <xdr:col>19</xdr:col>
      <xdr:colOff>177800</xdr:colOff>
      <xdr:row>57</xdr:row>
      <xdr:rowOff>90561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2973"/>
          <a:ext cx="889000" cy="4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90561</xdr:rowOff>
    </xdr:from>
    <xdr:to>
      <xdr:col>15</xdr:col>
      <xdr:colOff>50800</xdr:colOff>
      <xdr:row>57</xdr:row>
      <xdr:rowOff>101630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3211"/>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46886</xdr:rowOff>
    </xdr:from>
    <xdr:to>
      <xdr:col>10</xdr:col>
      <xdr:colOff>114300</xdr:colOff>
      <xdr:row>57</xdr:row>
      <xdr:rowOff>101630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19536"/>
          <a:ext cx="889000" cy="5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145089</xdr:rowOff>
    </xdr:from>
    <xdr:to>
      <xdr:col>24</xdr:col>
      <xdr:colOff>114300</xdr:colOff>
      <xdr:row>57</xdr:row>
      <xdr:rowOff>75239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167966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9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170973</xdr:rowOff>
    </xdr:from>
    <xdr:to>
      <xdr:col>20</xdr:col>
      <xdr:colOff>38100</xdr:colOff>
      <xdr:row>57</xdr:row>
      <xdr:rowOff>101123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117650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4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39761</xdr:rowOff>
    </xdr:from>
    <xdr:to>
      <xdr:col>15</xdr:col>
      <xdr:colOff>101600</xdr:colOff>
      <xdr:row>57</xdr:row>
      <xdr:rowOff>141361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132488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50830</xdr:rowOff>
    </xdr:from>
    <xdr:to>
      <xdr:col>10</xdr:col>
      <xdr:colOff>165100</xdr:colOff>
      <xdr:row>57</xdr:row>
      <xdr:rowOff>152430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168957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167536</xdr:rowOff>
    </xdr:from>
    <xdr:to>
      <xdr:col>6</xdr:col>
      <xdr:colOff>38100</xdr:colOff>
      <xdr:row>57</xdr:row>
      <xdr:rowOff>97686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114213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4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236</xdr:rowOff>
    </xdr:from>
    <xdr:to>
      <xdr:col>24</xdr:col>
      <xdr:colOff>63500</xdr:colOff>
      <xdr:row>76</xdr:row>
      <xdr:rowOff>8786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30436"/>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236</xdr:rowOff>
    </xdr:from>
    <xdr:to>
      <xdr:col>19</xdr:col>
      <xdr:colOff>177800</xdr:colOff>
      <xdr:row>76</xdr:row>
      <xdr:rowOff>115661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30436"/>
          <a:ext cx="889000" cy="1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115661</xdr:rowOff>
    </xdr:from>
    <xdr:to>
      <xdr:col>15</xdr:col>
      <xdr:colOff>50800</xdr:colOff>
      <xdr:row>76</xdr:row>
      <xdr:rowOff>123231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45861"/>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123231</xdr:rowOff>
    </xdr:from>
    <xdr:to>
      <xdr:col>10</xdr:col>
      <xdr:colOff>114300</xdr:colOff>
      <xdr:row>77</xdr:row>
      <xdr:rowOff>5046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53431"/>
          <a:ext cx="8890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129436</xdr:rowOff>
    </xdr:from>
    <xdr:to>
      <xdr:col>24</xdr:col>
      <xdr:colOff>114300</xdr:colOff>
      <xdr:row>76</xdr:row>
      <xdr:rowOff>59586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152313</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120886</xdr:rowOff>
    </xdr:from>
    <xdr:to>
      <xdr:col>20</xdr:col>
      <xdr:colOff>38100</xdr:colOff>
      <xdr:row>76</xdr:row>
      <xdr:rowOff>51036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67563</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7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64861</xdr:rowOff>
    </xdr:from>
    <xdr:to>
      <xdr:col>15</xdr:col>
      <xdr:colOff>101600</xdr:colOff>
      <xdr:row>76</xdr:row>
      <xdr:rowOff>166461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11537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72431</xdr:rowOff>
    </xdr:from>
    <xdr:to>
      <xdr:col>10</xdr:col>
      <xdr:colOff>165100</xdr:colOff>
      <xdr:row>77</xdr:row>
      <xdr:rowOff>2581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19109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125696</xdr:rowOff>
    </xdr:from>
    <xdr:to>
      <xdr:col>6</xdr:col>
      <xdr:colOff>38100</xdr:colOff>
      <xdr:row>77</xdr:row>
      <xdr:rowOff>55846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72372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76667</xdr:rowOff>
    </xdr:from>
    <xdr:to>
      <xdr:col>24</xdr:col>
      <xdr:colOff>63500</xdr:colOff>
      <xdr:row>95</xdr:row>
      <xdr:rowOff>152722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64417"/>
          <a:ext cx="838200" cy="7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152722</xdr:rowOff>
    </xdr:from>
    <xdr:to>
      <xdr:col>19</xdr:col>
      <xdr:colOff>177800</xdr:colOff>
      <xdr:row>96</xdr:row>
      <xdr:rowOff>61260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0472"/>
          <a:ext cx="889000" cy="7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61260</xdr:rowOff>
    </xdr:from>
    <xdr:to>
      <xdr:col>15</xdr:col>
      <xdr:colOff>50800</xdr:colOff>
      <xdr:row>96</xdr:row>
      <xdr:rowOff>70168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20460"/>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70168</xdr:rowOff>
    </xdr:from>
    <xdr:to>
      <xdr:col>10</xdr:col>
      <xdr:colOff>114300</xdr:colOff>
      <xdr:row>96</xdr:row>
      <xdr:rowOff>94414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29368"/>
          <a:ext cx="8890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25867</xdr:rowOff>
    </xdr:from>
    <xdr:to>
      <xdr:col>24</xdr:col>
      <xdr:colOff>114300</xdr:colOff>
      <xdr:row>95</xdr:row>
      <xdr:rowOff>127467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4294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101922</xdr:rowOff>
    </xdr:from>
    <xdr:to>
      <xdr:col>20</xdr:col>
      <xdr:colOff>38100</xdr:colOff>
      <xdr:row>96</xdr:row>
      <xdr:rowOff>32072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23199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10460</xdr:rowOff>
    </xdr:from>
    <xdr:to>
      <xdr:col>15</xdr:col>
      <xdr:colOff>101600</xdr:colOff>
      <xdr:row>96</xdr:row>
      <xdr:rowOff>112060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103187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19368</xdr:rowOff>
    </xdr:from>
    <xdr:to>
      <xdr:col>10</xdr:col>
      <xdr:colOff>165100</xdr:colOff>
      <xdr:row>96</xdr:row>
      <xdr:rowOff>120968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112095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43614</xdr:rowOff>
    </xdr:from>
    <xdr:to>
      <xdr:col>6</xdr:col>
      <xdr:colOff>38100</xdr:colOff>
      <xdr:row>96</xdr:row>
      <xdr:rowOff>145214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0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136341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9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157116</xdr:rowOff>
    </xdr:from>
    <xdr:to>
      <xdr:col>55</xdr:col>
      <xdr:colOff>0</xdr:colOff>
      <xdr:row>36</xdr:row>
      <xdr:rowOff>17232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57866"/>
          <a:ext cx="8382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133606</xdr:rowOff>
    </xdr:from>
    <xdr:to>
      <xdr:col>50</xdr:col>
      <xdr:colOff>114300</xdr:colOff>
      <xdr:row>36</xdr:row>
      <xdr:rowOff>17232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34356"/>
          <a:ext cx="889000" cy="5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8297</xdr:rowOff>
    </xdr:from>
    <xdr:to>
      <xdr:col>45</xdr:col>
      <xdr:colOff>177800</xdr:colOff>
      <xdr:row>35</xdr:row>
      <xdr:rowOff>133606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09047"/>
          <a:ext cx="889000" cy="1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8297</xdr:rowOff>
    </xdr:from>
    <xdr:to>
      <xdr:col>41</xdr:col>
      <xdr:colOff>50800</xdr:colOff>
      <xdr:row>36</xdr:row>
      <xdr:rowOff>107807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09047"/>
          <a:ext cx="889000" cy="27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106316</xdr:rowOff>
    </xdr:from>
    <xdr:to>
      <xdr:col>55</xdr:col>
      <xdr:colOff>50800</xdr:colOff>
      <xdr:row>36</xdr:row>
      <xdr:rowOff>36466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129193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5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137882</xdr:rowOff>
    </xdr:from>
    <xdr:to>
      <xdr:col>50</xdr:col>
      <xdr:colOff>165100</xdr:colOff>
      <xdr:row>36</xdr:row>
      <xdr:rowOff>68032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84559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1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82806</xdr:rowOff>
    </xdr:from>
    <xdr:to>
      <xdr:col>46</xdr:col>
      <xdr:colOff>38100</xdr:colOff>
      <xdr:row>36</xdr:row>
      <xdr:rowOff>12956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8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29483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5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128947</xdr:rowOff>
    </xdr:from>
    <xdr:to>
      <xdr:col>41</xdr:col>
      <xdr:colOff>101600</xdr:colOff>
      <xdr:row>35</xdr:row>
      <xdr:rowOff>59097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75624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3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57007</xdr:rowOff>
    </xdr:from>
    <xdr:to>
      <xdr:col>36</xdr:col>
      <xdr:colOff>165100</xdr:colOff>
      <xdr:row>36</xdr:row>
      <xdr:rowOff>158607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2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3684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0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70384</xdr:rowOff>
    </xdr:from>
    <xdr:to>
      <xdr:col>55</xdr:col>
      <xdr:colOff>0</xdr:colOff>
      <xdr:row>57</xdr:row>
      <xdr:rowOff>142791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43034"/>
          <a:ext cx="838200" cy="7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70384</xdr:rowOff>
    </xdr:from>
    <xdr:to>
      <xdr:col>50</xdr:col>
      <xdr:colOff>114300</xdr:colOff>
      <xdr:row>57</xdr:row>
      <xdr:rowOff>114475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43034"/>
          <a:ext cx="889000" cy="4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114475</xdr:rowOff>
    </xdr:from>
    <xdr:to>
      <xdr:col>45</xdr:col>
      <xdr:colOff>177800</xdr:colOff>
      <xdr:row>58</xdr:row>
      <xdr:rowOff>7010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87125"/>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7010</xdr:rowOff>
    </xdr:from>
    <xdr:to>
      <xdr:col>41</xdr:col>
      <xdr:colOff>50800</xdr:colOff>
      <xdr:row>58</xdr:row>
      <xdr:rowOff>9069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51110"/>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91991</xdr:rowOff>
    </xdr:from>
    <xdr:to>
      <xdr:col>55</xdr:col>
      <xdr:colOff>50800</xdr:colOff>
      <xdr:row>58</xdr:row>
      <xdr:rowOff>22141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114868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1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19584</xdr:rowOff>
    </xdr:from>
    <xdr:to>
      <xdr:col>50</xdr:col>
      <xdr:colOff>165100</xdr:colOff>
      <xdr:row>57</xdr:row>
      <xdr:rowOff>121184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137711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63675</xdr:rowOff>
    </xdr:from>
    <xdr:to>
      <xdr:col>46</xdr:col>
      <xdr:colOff>38100</xdr:colOff>
      <xdr:row>57</xdr:row>
      <xdr:rowOff>165275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127660</xdr:rowOff>
    </xdr:from>
    <xdr:to>
      <xdr:col>41</xdr:col>
      <xdr:colOff>101600</xdr:colOff>
      <xdr:row>58</xdr:row>
      <xdr:rowOff>57810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48937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99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129719</xdr:rowOff>
    </xdr:from>
    <xdr:to>
      <xdr:col>36</xdr:col>
      <xdr:colOff>165100</xdr:colOff>
      <xdr:row>58</xdr:row>
      <xdr:rowOff>59869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76396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7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56276</xdr:rowOff>
    </xdr:from>
    <xdr:to>
      <xdr:col>55</xdr:col>
      <xdr:colOff>0</xdr:colOff>
      <xdr:row>79</xdr:row>
      <xdr:rowOff>71631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00826"/>
          <a:ext cx="8382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56276</xdr:rowOff>
    </xdr:from>
    <xdr:to>
      <xdr:col>50</xdr:col>
      <xdr:colOff>114300</xdr:colOff>
      <xdr:row>79</xdr:row>
      <xdr:rowOff>80423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00826"/>
          <a:ext cx="889000"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76478</xdr:rowOff>
    </xdr:from>
    <xdr:to>
      <xdr:col>45</xdr:col>
      <xdr:colOff>177800</xdr:colOff>
      <xdr:row>79</xdr:row>
      <xdr:rowOff>80423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21028"/>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40205</xdr:rowOff>
    </xdr:from>
    <xdr:to>
      <xdr:col>41</xdr:col>
      <xdr:colOff>50800</xdr:colOff>
      <xdr:row>79</xdr:row>
      <xdr:rowOff>76478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4755"/>
          <a:ext cx="889000" cy="3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20831</xdr:rowOff>
    </xdr:from>
    <xdr:to>
      <xdr:col>55</xdr:col>
      <xdr:colOff>50800</xdr:colOff>
      <xdr:row>79</xdr:row>
      <xdr:rowOff>122431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5476</xdr:rowOff>
    </xdr:from>
    <xdr:to>
      <xdr:col>50</xdr:col>
      <xdr:colOff>165100</xdr:colOff>
      <xdr:row>79</xdr:row>
      <xdr:rowOff>107076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98203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29623</xdr:rowOff>
    </xdr:from>
    <xdr:to>
      <xdr:col>46</xdr:col>
      <xdr:colOff>38100</xdr:colOff>
      <xdr:row>79</xdr:row>
      <xdr:rowOff>131223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122350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6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25678</xdr:rowOff>
    </xdr:from>
    <xdr:to>
      <xdr:col>41</xdr:col>
      <xdr:colOff>101600</xdr:colOff>
      <xdr:row>79</xdr:row>
      <xdr:rowOff>127278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118405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160855</xdr:rowOff>
    </xdr:from>
    <xdr:to>
      <xdr:col>36</xdr:col>
      <xdr:colOff>165100</xdr:colOff>
      <xdr:row>79</xdr:row>
      <xdr:rowOff>91005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82132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12669</xdr:rowOff>
    </xdr:from>
    <xdr:to>
      <xdr:col>55</xdr:col>
      <xdr:colOff>0</xdr:colOff>
      <xdr:row>98</xdr:row>
      <xdr:rowOff>93568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4769"/>
          <a:ext cx="838200" cy="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83266</xdr:rowOff>
    </xdr:from>
    <xdr:to>
      <xdr:col>50</xdr:col>
      <xdr:colOff>114300</xdr:colOff>
      <xdr:row>98</xdr:row>
      <xdr:rowOff>93568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5366"/>
          <a:ext cx="8890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58020</xdr:rowOff>
    </xdr:from>
    <xdr:to>
      <xdr:col>45</xdr:col>
      <xdr:colOff>177800</xdr:colOff>
      <xdr:row>98</xdr:row>
      <xdr:rowOff>83266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60120"/>
          <a:ext cx="889000" cy="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58020</xdr:rowOff>
    </xdr:from>
    <xdr:to>
      <xdr:col>41</xdr:col>
      <xdr:colOff>50800</xdr:colOff>
      <xdr:row>98</xdr:row>
      <xdr:rowOff>131426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0120"/>
          <a:ext cx="889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133319</xdr:rowOff>
    </xdr:from>
    <xdr:to>
      <xdr:col>55</xdr:col>
      <xdr:colOff>50800</xdr:colOff>
      <xdr:row>98</xdr:row>
      <xdr:rowOff>63469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156196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1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42768</xdr:rowOff>
    </xdr:from>
    <xdr:to>
      <xdr:col>50</xdr:col>
      <xdr:colOff>165100</xdr:colOff>
      <xdr:row>98</xdr:row>
      <xdr:rowOff>144368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160895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2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32466</xdr:rowOff>
    </xdr:from>
    <xdr:to>
      <xdr:col>46</xdr:col>
      <xdr:colOff>38100</xdr:colOff>
      <xdr:row>98</xdr:row>
      <xdr:rowOff>134066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150593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0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7220</xdr:rowOff>
    </xdr:from>
    <xdr:to>
      <xdr:col>41</xdr:col>
      <xdr:colOff>101600</xdr:colOff>
      <xdr:row>98</xdr:row>
      <xdr:rowOff>108820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125347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8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80626</xdr:rowOff>
    </xdr:from>
    <xdr:to>
      <xdr:col>36</xdr:col>
      <xdr:colOff>165100</xdr:colOff>
      <xdr:row>99</xdr:row>
      <xdr:rowOff>10776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1903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7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37286</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3836"/>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157936</xdr:rowOff>
    </xdr:from>
    <xdr:to>
      <xdr:col>85</xdr:col>
      <xdr:colOff>177800</xdr:colOff>
      <xdr:row>39</xdr:row>
      <xdr:rowOff>88086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108528</xdr:rowOff>
    </xdr:from>
    <xdr:to>
      <xdr:col>85</xdr:col>
      <xdr:colOff>127000</xdr:colOff>
      <xdr:row>76</xdr:row>
      <xdr:rowOff>110148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38728"/>
          <a:ext cx="8382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110148</xdr:rowOff>
    </xdr:from>
    <xdr:to>
      <xdr:col>81</xdr:col>
      <xdr:colOff>50800</xdr:colOff>
      <xdr:row>76</xdr:row>
      <xdr:rowOff>128279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40348"/>
          <a:ext cx="8890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128279</xdr:rowOff>
    </xdr:from>
    <xdr:to>
      <xdr:col>76</xdr:col>
      <xdr:colOff>114300</xdr:colOff>
      <xdr:row>76</xdr:row>
      <xdr:rowOff>156657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8479"/>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156657</xdr:rowOff>
    </xdr:from>
    <xdr:to>
      <xdr:col>71</xdr:col>
      <xdr:colOff>177800</xdr:colOff>
      <xdr:row>77</xdr:row>
      <xdr:rowOff>30798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86857"/>
          <a:ext cx="889000" cy="4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57728</xdr:rowOff>
    </xdr:from>
    <xdr:to>
      <xdr:col>85</xdr:col>
      <xdr:colOff>177800</xdr:colOff>
      <xdr:row>76</xdr:row>
      <xdr:rowOff>159328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80605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3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59348</xdr:rowOff>
    </xdr:from>
    <xdr:to>
      <xdr:col>81</xdr:col>
      <xdr:colOff>101600</xdr:colOff>
      <xdr:row>76</xdr:row>
      <xdr:rowOff>160948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6025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6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77479</xdr:rowOff>
    </xdr:from>
    <xdr:to>
      <xdr:col>76</xdr:col>
      <xdr:colOff>165100</xdr:colOff>
      <xdr:row>77</xdr:row>
      <xdr:rowOff>7629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24157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88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105857</xdr:rowOff>
    </xdr:from>
    <xdr:to>
      <xdr:col>72</xdr:col>
      <xdr:colOff>38100</xdr:colOff>
      <xdr:row>77</xdr:row>
      <xdr:rowOff>36007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52533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151448</xdr:rowOff>
    </xdr:from>
    <xdr:to>
      <xdr:col>67</xdr:col>
      <xdr:colOff>101600</xdr:colOff>
      <xdr:row>77</xdr:row>
      <xdr:rowOff>81598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98126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149485</xdr:rowOff>
    </xdr:from>
    <xdr:to>
      <xdr:col>85</xdr:col>
      <xdr:colOff>127000</xdr:colOff>
      <xdr:row>98</xdr:row>
      <xdr:rowOff>170931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51585"/>
          <a:ext cx="838200" cy="2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169466</xdr:rowOff>
    </xdr:from>
    <xdr:to>
      <xdr:col>81</xdr:col>
      <xdr:colOff>50800</xdr:colOff>
      <xdr:row>98</xdr:row>
      <xdr:rowOff>170931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0116"/>
          <a:ext cx="889000" cy="1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169466</xdr:rowOff>
    </xdr:from>
    <xdr:to>
      <xdr:col>76</xdr:col>
      <xdr:colOff>114300</xdr:colOff>
      <xdr:row>99</xdr:row>
      <xdr:rowOff>6921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0116"/>
          <a:ext cx="889000" cy="18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6921</xdr:rowOff>
    </xdr:from>
    <xdr:to>
      <xdr:col>71</xdr:col>
      <xdr:colOff>177800</xdr:colOff>
      <xdr:row>99</xdr:row>
      <xdr:rowOff>27581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80471"/>
          <a:ext cx="889000" cy="2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98685</xdr:rowOff>
    </xdr:from>
    <xdr:to>
      <xdr:col>85</xdr:col>
      <xdr:colOff>177800</xdr:colOff>
      <xdr:row>99</xdr:row>
      <xdr:rowOff>28835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13612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120131</xdr:rowOff>
    </xdr:from>
    <xdr:to>
      <xdr:col>81</xdr:col>
      <xdr:colOff>101600</xdr:colOff>
      <xdr:row>99</xdr:row>
      <xdr:rowOff>50281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41408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1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118666</xdr:rowOff>
    </xdr:from>
    <xdr:to>
      <xdr:col>76</xdr:col>
      <xdr:colOff>165100</xdr:colOff>
      <xdr:row>98</xdr:row>
      <xdr:rowOff>48816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65343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2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127571</xdr:rowOff>
    </xdr:from>
    <xdr:to>
      <xdr:col>72</xdr:col>
      <xdr:colOff>38100</xdr:colOff>
      <xdr:row>99</xdr:row>
      <xdr:rowOff>57721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2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48848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2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148231</xdr:rowOff>
    </xdr:from>
    <xdr:to>
      <xdr:col>67</xdr:col>
      <xdr:colOff>101600</xdr:colOff>
      <xdr:row>99</xdr:row>
      <xdr:rowOff>78381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69508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9836</xdr:rowOff>
    </xdr:from>
    <xdr:to>
      <xdr:col>116</xdr:col>
      <xdr:colOff>63500</xdr:colOff>
      <xdr:row>39</xdr:row>
      <xdr:rowOff>25381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96386"/>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16999</xdr:rowOff>
    </xdr:from>
    <xdr:to>
      <xdr:col>111</xdr:col>
      <xdr:colOff>177800</xdr:colOff>
      <xdr:row>39</xdr:row>
      <xdr:rowOff>25381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0354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16999</xdr:rowOff>
    </xdr:from>
    <xdr:to>
      <xdr:col>107</xdr:col>
      <xdr:colOff>50800</xdr:colOff>
      <xdr:row>39</xdr:row>
      <xdr:rowOff>21399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03549"/>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21399</xdr:rowOff>
    </xdr:from>
    <xdr:to>
      <xdr:col>102</xdr:col>
      <xdr:colOff>114300</xdr:colOff>
      <xdr:row>39</xdr:row>
      <xdr:rowOff>21952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07949"/>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130486</xdr:rowOff>
    </xdr:from>
    <xdr:to>
      <xdr:col>116</xdr:col>
      <xdr:colOff>114300</xdr:colOff>
      <xdr:row>39</xdr:row>
      <xdr:rowOff>60636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146031</xdr:rowOff>
    </xdr:from>
    <xdr:to>
      <xdr:col>112</xdr:col>
      <xdr:colOff>38100</xdr:colOff>
      <xdr:row>39</xdr:row>
      <xdr:rowOff>76181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67308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75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137649</xdr:rowOff>
    </xdr:from>
    <xdr:to>
      <xdr:col>107</xdr:col>
      <xdr:colOff>101600</xdr:colOff>
      <xdr:row>39</xdr:row>
      <xdr:rowOff>67799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58926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74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142049</xdr:rowOff>
    </xdr:from>
    <xdr:to>
      <xdr:col>102</xdr:col>
      <xdr:colOff>165100</xdr:colOff>
      <xdr:row>39</xdr:row>
      <xdr:rowOff>72199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63326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7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142602</xdr:rowOff>
    </xdr:from>
    <xdr:to>
      <xdr:col>98</xdr:col>
      <xdr:colOff>38100</xdr:colOff>
      <xdr:row>39</xdr:row>
      <xdr:rowOff>72752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89279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43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77484</xdr:rowOff>
    </xdr:from>
    <xdr:to>
      <xdr:col>116</xdr:col>
      <xdr:colOff>63500</xdr:colOff>
      <xdr:row>57</xdr:row>
      <xdr:rowOff>79212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50134"/>
          <a:ext cx="8382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79212</xdr:rowOff>
    </xdr:from>
    <xdr:to>
      <xdr:col>111</xdr:col>
      <xdr:colOff>177800</xdr:colOff>
      <xdr:row>57</xdr:row>
      <xdr:rowOff>82166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51862"/>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82166</xdr:rowOff>
    </xdr:from>
    <xdr:to>
      <xdr:col>107</xdr:col>
      <xdr:colOff>50800</xdr:colOff>
      <xdr:row>57</xdr:row>
      <xdr:rowOff>89581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5481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89581</xdr:rowOff>
    </xdr:from>
    <xdr:to>
      <xdr:col>102</xdr:col>
      <xdr:colOff>114300</xdr:colOff>
      <xdr:row>57</xdr:row>
      <xdr:rowOff>93989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62231"/>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26684</xdr:rowOff>
    </xdr:from>
    <xdr:to>
      <xdr:col>116</xdr:col>
      <xdr:colOff>114300</xdr:colOff>
      <xdr:row>57</xdr:row>
      <xdr:rowOff>128284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7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49561</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28412</xdr:rowOff>
    </xdr:from>
    <xdr:to>
      <xdr:col>112</xdr:col>
      <xdr:colOff>38100</xdr:colOff>
      <xdr:row>57</xdr:row>
      <xdr:rowOff>130012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146539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31366</xdr:rowOff>
    </xdr:from>
    <xdr:to>
      <xdr:col>107</xdr:col>
      <xdr:colOff>101600</xdr:colOff>
      <xdr:row>57</xdr:row>
      <xdr:rowOff>132966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149493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5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38781</xdr:rowOff>
    </xdr:from>
    <xdr:to>
      <xdr:col>102</xdr:col>
      <xdr:colOff>165100</xdr:colOff>
      <xdr:row>57</xdr:row>
      <xdr:rowOff>140381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156908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5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43189</xdr:rowOff>
    </xdr:from>
    <xdr:to>
      <xdr:col>98</xdr:col>
      <xdr:colOff>38100</xdr:colOff>
      <xdr:row>57</xdr:row>
      <xdr:rowOff>144789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161316</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168751</xdr:rowOff>
    </xdr:from>
    <xdr:to>
      <xdr:col>116</xdr:col>
      <xdr:colOff>63500</xdr:colOff>
      <xdr:row>76</xdr:row>
      <xdr:rowOff>65991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27501"/>
          <a:ext cx="838200" cy="6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168751</xdr:rowOff>
    </xdr:from>
    <xdr:to>
      <xdr:col>111</xdr:col>
      <xdr:colOff>177800</xdr:colOff>
      <xdr:row>76</xdr:row>
      <xdr:rowOff>78775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27501"/>
          <a:ext cx="889000" cy="8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78775</xdr:rowOff>
    </xdr:from>
    <xdr:to>
      <xdr:col>107</xdr:col>
      <xdr:colOff>50800</xdr:colOff>
      <xdr:row>76</xdr:row>
      <xdr:rowOff>97885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08975"/>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97885</xdr:rowOff>
    </xdr:from>
    <xdr:to>
      <xdr:col>102</xdr:col>
      <xdr:colOff>114300</xdr:colOff>
      <xdr:row>76</xdr:row>
      <xdr:rowOff>146300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28085"/>
          <a:ext cx="889000" cy="4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15191</xdr:rowOff>
    </xdr:from>
    <xdr:to>
      <xdr:col>116</xdr:col>
      <xdr:colOff>114300</xdr:colOff>
      <xdr:row>76</xdr:row>
      <xdr:rowOff>116791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38069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9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117951</xdr:rowOff>
    </xdr:from>
    <xdr:to>
      <xdr:col>112</xdr:col>
      <xdr:colOff>38100</xdr:colOff>
      <xdr:row>76</xdr:row>
      <xdr:rowOff>48101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64628</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5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27975</xdr:rowOff>
    </xdr:from>
    <xdr:to>
      <xdr:col>107</xdr:col>
      <xdr:colOff>101600</xdr:colOff>
      <xdr:row>76</xdr:row>
      <xdr:rowOff>129575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146101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3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47085</xdr:rowOff>
    </xdr:from>
    <xdr:to>
      <xdr:col>102</xdr:col>
      <xdr:colOff>165100</xdr:colOff>
      <xdr:row>76</xdr:row>
      <xdr:rowOff>148685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165212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5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95500</xdr:rowOff>
    </xdr:from>
    <xdr:to>
      <xdr:col>98</xdr:col>
      <xdr:colOff>38100</xdr:colOff>
      <xdr:row>77</xdr:row>
      <xdr:rowOff>25650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16777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1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住民一人当たりのコストを分析すると、人件費、補助費等、物件費、普通建設事業費、貸付金、維持補修費、公債費、繰出金で類似団体平均値を上回っている。これは、他団体よりも多くの施設を運営していること、産業振興のために必要な施策を積極的に実施していることなどによるものと思われるが、一方で、経常収支比率の悪化につながる恐れがあるなど、財政的な課題が顕著となっており、各施設の経営改善や事業の取捨選択を行い、持続可能な財政運営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2,935
2,910
644.54
5,672,801
5,523,465
147,818
3,264,351
5,527,264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54337</xdr:rowOff>
    </xdr:from>
    <xdr:to>
      <xdr:col>24</xdr:col>
      <xdr:colOff>63500</xdr:colOff>
      <xdr:row>37</xdr:row>
      <xdr:rowOff>56547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97987"/>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54337</xdr:rowOff>
    </xdr:from>
    <xdr:to>
      <xdr:col>19</xdr:col>
      <xdr:colOff>177800</xdr:colOff>
      <xdr:row>37</xdr:row>
      <xdr:rowOff>72568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7987"/>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72568</xdr:rowOff>
    </xdr:from>
    <xdr:to>
      <xdr:col>15</xdr:col>
      <xdr:colOff>50800</xdr:colOff>
      <xdr:row>37</xdr:row>
      <xdr:rowOff>85731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6218"/>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85350</xdr:rowOff>
    </xdr:from>
    <xdr:to>
      <xdr:col>10</xdr:col>
      <xdr:colOff>114300</xdr:colOff>
      <xdr:row>37</xdr:row>
      <xdr:rowOff>85731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900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5747</xdr:rowOff>
    </xdr:from>
    <xdr:to>
      <xdr:col>24</xdr:col>
      <xdr:colOff>114300</xdr:colOff>
      <xdr:row>37</xdr:row>
      <xdr:rowOff>107347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155624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3537</xdr:rowOff>
    </xdr:from>
    <xdr:to>
      <xdr:col>20</xdr:col>
      <xdr:colOff>38100</xdr:colOff>
      <xdr:row>37</xdr:row>
      <xdr:rowOff>105137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96264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21768</xdr:rowOff>
    </xdr:from>
    <xdr:to>
      <xdr:col>15</xdr:col>
      <xdr:colOff>101600</xdr:colOff>
      <xdr:row>37</xdr:row>
      <xdr:rowOff>123368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114495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34931</xdr:rowOff>
    </xdr:from>
    <xdr:to>
      <xdr:col>10</xdr:col>
      <xdr:colOff>165100</xdr:colOff>
      <xdr:row>37</xdr:row>
      <xdr:rowOff>136531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127658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34550</xdr:rowOff>
    </xdr:from>
    <xdr:to>
      <xdr:col>6</xdr:col>
      <xdr:colOff>38100</xdr:colOff>
      <xdr:row>37</xdr:row>
      <xdr:rowOff>136150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127278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70156</xdr:rowOff>
    </xdr:from>
    <xdr:to>
      <xdr:col>24</xdr:col>
      <xdr:colOff>63500</xdr:colOff>
      <xdr:row>57</xdr:row>
      <xdr:rowOff>84784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42806"/>
          <a:ext cx="838200" cy="1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13632</xdr:rowOff>
    </xdr:from>
    <xdr:to>
      <xdr:col>19</xdr:col>
      <xdr:colOff>177800</xdr:colOff>
      <xdr:row>57</xdr:row>
      <xdr:rowOff>84784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86282"/>
          <a:ext cx="889000" cy="7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13632</xdr:rowOff>
    </xdr:from>
    <xdr:to>
      <xdr:col>15</xdr:col>
      <xdr:colOff>50800</xdr:colOff>
      <xdr:row>57</xdr:row>
      <xdr:rowOff>35137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86282"/>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35137</xdr:rowOff>
    </xdr:from>
    <xdr:to>
      <xdr:col>10</xdr:col>
      <xdr:colOff>114300</xdr:colOff>
      <xdr:row>57</xdr:row>
      <xdr:rowOff>99091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07787"/>
          <a:ext cx="889000"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19356</xdr:rowOff>
    </xdr:from>
    <xdr:to>
      <xdr:col>24</xdr:col>
      <xdr:colOff>114300</xdr:colOff>
      <xdr:row>57</xdr:row>
      <xdr:rowOff>120956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105733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0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33984</xdr:rowOff>
    </xdr:from>
    <xdr:to>
      <xdr:col>20</xdr:col>
      <xdr:colOff>38100</xdr:colOff>
      <xdr:row>57</xdr:row>
      <xdr:rowOff>135584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126711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134282</xdr:rowOff>
    </xdr:from>
    <xdr:to>
      <xdr:col>15</xdr:col>
      <xdr:colOff>101600</xdr:colOff>
      <xdr:row>57</xdr:row>
      <xdr:rowOff>64432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55559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2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155787</xdr:rowOff>
    </xdr:from>
    <xdr:to>
      <xdr:col>10</xdr:col>
      <xdr:colOff>165100</xdr:colOff>
      <xdr:row>57</xdr:row>
      <xdr:rowOff>85937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77064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4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48291</xdr:rowOff>
    </xdr:from>
    <xdr:to>
      <xdr:col>6</xdr:col>
      <xdr:colOff>38100</xdr:colOff>
      <xdr:row>57</xdr:row>
      <xdr:rowOff>149891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141018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1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29976</xdr:rowOff>
    </xdr:from>
    <xdr:to>
      <xdr:col>24</xdr:col>
      <xdr:colOff>63500</xdr:colOff>
      <xdr:row>75</xdr:row>
      <xdr:rowOff>41865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888726"/>
          <a:ext cx="838200" cy="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24800</xdr:rowOff>
    </xdr:from>
    <xdr:to>
      <xdr:col>19</xdr:col>
      <xdr:colOff>177800</xdr:colOff>
      <xdr:row>75</xdr:row>
      <xdr:rowOff>29976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83550"/>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24800</xdr:rowOff>
    </xdr:from>
    <xdr:to>
      <xdr:col>15</xdr:col>
      <xdr:colOff>50800</xdr:colOff>
      <xdr:row>75</xdr:row>
      <xdr:rowOff>116638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83550"/>
          <a:ext cx="889000" cy="9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116638</xdr:rowOff>
    </xdr:from>
    <xdr:to>
      <xdr:col>10</xdr:col>
      <xdr:colOff>114300</xdr:colOff>
      <xdr:row>75</xdr:row>
      <xdr:rowOff>156632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75388"/>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162515</xdr:rowOff>
    </xdr:from>
    <xdr:to>
      <xdr:col>24</xdr:col>
      <xdr:colOff>114300</xdr:colOff>
      <xdr:row>75</xdr:row>
      <xdr:rowOff>92665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13942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0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150626</xdr:rowOff>
    </xdr:from>
    <xdr:to>
      <xdr:col>20</xdr:col>
      <xdr:colOff>38100</xdr:colOff>
      <xdr:row>75</xdr:row>
      <xdr:rowOff>80776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97303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1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145450</xdr:rowOff>
    </xdr:from>
    <xdr:to>
      <xdr:col>15</xdr:col>
      <xdr:colOff>101600</xdr:colOff>
      <xdr:row>75</xdr:row>
      <xdr:rowOff>75600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92127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0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65838</xdr:rowOff>
    </xdr:from>
    <xdr:to>
      <xdr:col>10</xdr:col>
      <xdr:colOff>165100</xdr:colOff>
      <xdr:row>75</xdr:row>
      <xdr:rowOff>167438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9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105832</xdr:rowOff>
    </xdr:from>
    <xdr:to>
      <xdr:col>6</xdr:col>
      <xdr:colOff>38100</xdr:colOff>
      <xdr:row>76</xdr:row>
      <xdr:rowOff>35982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52509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3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129240</xdr:rowOff>
    </xdr:from>
    <xdr:to>
      <xdr:col>24</xdr:col>
      <xdr:colOff>63500</xdr:colOff>
      <xdr:row>97</xdr:row>
      <xdr:rowOff>130977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59890"/>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104206</xdr:rowOff>
    </xdr:from>
    <xdr:to>
      <xdr:col>19</xdr:col>
      <xdr:colOff>177800</xdr:colOff>
      <xdr:row>97</xdr:row>
      <xdr:rowOff>130977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34856"/>
          <a:ext cx="889000" cy="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104206</xdr:rowOff>
    </xdr:from>
    <xdr:to>
      <xdr:col>15</xdr:col>
      <xdr:colOff>50800</xdr:colOff>
      <xdr:row>97</xdr:row>
      <xdr:rowOff>138602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34856"/>
          <a:ext cx="8890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132255</xdr:rowOff>
    </xdr:from>
    <xdr:to>
      <xdr:col>10</xdr:col>
      <xdr:colOff>114300</xdr:colOff>
      <xdr:row>97</xdr:row>
      <xdr:rowOff>138602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62905"/>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78440</xdr:rowOff>
    </xdr:from>
    <xdr:to>
      <xdr:col>24</xdr:col>
      <xdr:colOff>114300</xdr:colOff>
      <xdr:row>98</xdr:row>
      <xdr:rowOff>8590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56867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80177</xdr:rowOff>
    </xdr:from>
    <xdr:to>
      <xdr:col>20</xdr:col>
      <xdr:colOff>38100</xdr:colOff>
      <xdr:row>98</xdr:row>
      <xdr:rowOff>10327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1454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0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53406</xdr:rowOff>
    </xdr:from>
    <xdr:to>
      <xdr:col>15</xdr:col>
      <xdr:colOff>101600</xdr:colOff>
      <xdr:row>97</xdr:row>
      <xdr:rowOff>155006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87802</xdr:rowOff>
    </xdr:from>
    <xdr:to>
      <xdr:col>10</xdr:col>
      <xdr:colOff>165100</xdr:colOff>
      <xdr:row>98</xdr:row>
      <xdr:rowOff>17952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34479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9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81455</xdr:rowOff>
    </xdr:from>
    <xdr:to>
      <xdr:col>6</xdr:col>
      <xdr:colOff>38100</xdr:colOff>
      <xdr:row>98</xdr:row>
      <xdr:rowOff>11605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28132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8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72427</xdr:rowOff>
    </xdr:from>
    <xdr:to>
      <xdr:col>55</xdr:col>
      <xdr:colOff>0</xdr:colOff>
      <xdr:row>39</xdr:row>
      <xdr:rowOff>88319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87527"/>
          <a:ext cx="838200" cy="18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72427</xdr:rowOff>
    </xdr:from>
    <xdr:to>
      <xdr:col>50</xdr:col>
      <xdr:colOff>114300</xdr:colOff>
      <xdr:row>38</xdr:row>
      <xdr:rowOff>84945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87527"/>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84945</xdr:rowOff>
    </xdr:from>
    <xdr:to>
      <xdr:col>45</xdr:col>
      <xdr:colOff>177800</xdr:colOff>
      <xdr:row>38</xdr:row>
      <xdr:rowOff>96919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00045"/>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89190</xdr:rowOff>
    </xdr:from>
    <xdr:to>
      <xdr:col>41</xdr:col>
      <xdr:colOff>50800</xdr:colOff>
      <xdr:row>38</xdr:row>
      <xdr:rowOff>96919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04290"/>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37519</xdr:rowOff>
    </xdr:from>
    <xdr:to>
      <xdr:col>55</xdr:col>
      <xdr:colOff>50800</xdr:colOff>
      <xdr:row>39</xdr:row>
      <xdr:rowOff>139119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2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125347</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0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21627</xdr:rowOff>
    </xdr:from>
    <xdr:to>
      <xdr:col>50</xdr:col>
      <xdr:colOff>165100</xdr:colOff>
      <xdr:row>38</xdr:row>
      <xdr:rowOff>123227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139753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34145</xdr:rowOff>
    </xdr:from>
    <xdr:to>
      <xdr:col>46</xdr:col>
      <xdr:colOff>38100</xdr:colOff>
      <xdr:row>38</xdr:row>
      <xdr:rowOff>135745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152272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2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46119</xdr:rowOff>
    </xdr:from>
    <xdr:to>
      <xdr:col>41</xdr:col>
      <xdr:colOff>101600</xdr:colOff>
      <xdr:row>38</xdr:row>
      <xdr:rowOff>147719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164246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38390</xdr:rowOff>
    </xdr:from>
    <xdr:to>
      <xdr:col>36</xdr:col>
      <xdr:colOff>165100</xdr:colOff>
      <xdr:row>38</xdr:row>
      <xdr:rowOff>139990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156517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125470</xdr:rowOff>
    </xdr:from>
    <xdr:to>
      <xdr:col>55</xdr:col>
      <xdr:colOff>0</xdr:colOff>
      <xdr:row>57</xdr:row>
      <xdr:rowOff>39415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26670"/>
          <a:ext cx="838200" cy="8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125470</xdr:rowOff>
    </xdr:from>
    <xdr:to>
      <xdr:col>50</xdr:col>
      <xdr:colOff>114300</xdr:colOff>
      <xdr:row>57</xdr:row>
      <xdr:rowOff>2471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26670"/>
          <a:ext cx="889000" cy="4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2471</xdr:rowOff>
    </xdr:from>
    <xdr:to>
      <xdr:col>45</xdr:col>
      <xdr:colOff>177800</xdr:colOff>
      <xdr:row>57</xdr:row>
      <xdr:rowOff>56723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75121"/>
          <a:ext cx="889000" cy="5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45556</xdr:rowOff>
    </xdr:from>
    <xdr:to>
      <xdr:col>41</xdr:col>
      <xdr:colOff>50800</xdr:colOff>
      <xdr:row>57</xdr:row>
      <xdr:rowOff>56723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18206"/>
          <a:ext cx="889000" cy="1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160065</xdr:rowOff>
    </xdr:from>
    <xdr:to>
      <xdr:col>55</xdr:col>
      <xdr:colOff>50800</xdr:colOff>
      <xdr:row>57</xdr:row>
      <xdr:rowOff>90215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11492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1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74670</xdr:rowOff>
    </xdr:from>
    <xdr:to>
      <xdr:col>50</xdr:col>
      <xdr:colOff>165100</xdr:colOff>
      <xdr:row>57</xdr:row>
      <xdr:rowOff>4820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21347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123121</xdr:rowOff>
    </xdr:from>
    <xdr:to>
      <xdr:col>46</xdr:col>
      <xdr:colOff>38100</xdr:colOff>
      <xdr:row>57</xdr:row>
      <xdr:rowOff>53271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69798</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49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5923</xdr:rowOff>
    </xdr:from>
    <xdr:to>
      <xdr:col>41</xdr:col>
      <xdr:colOff>101600</xdr:colOff>
      <xdr:row>57</xdr:row>
      <xdr:rowOff>107523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124050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5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166206</xdr:rowOff>
    </xdr:from>
    <xdr:to>
      <xdr:col>36</xdr:col>
      <xdr:colOff>165100</xdr:colOff>
      <xdr:row>57</xdr:row>
      <xdr:rowOff>96356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112883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4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13940</xdr:rowOff>
    </xdr:from>
    <xdr:to>
      <xdr:col>55</xdr:col>
      <xdr:colOff>0</xdr:colOff>
      <xdr:row>76</xdr:row>
      <xdr:rowOff>53499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044140"/>
          <a:ext cx="8382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13940</xdr:rowOff>
    </xdr:from>
    <xdr:to>
      <xdr:col>50</xdr:col>
      <xdr:colOff>114300</xdr:colOff>
      <xdr:row>76</xdr:row>
      <xdr:rowOff>23003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044140"/>
          <a:ext cx="889000" cy="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1119</xdr:rowOff>
    </xdr:from>
    <xdr:to>
      <xdr:col>45</xdr:col>
      <xdr:colOff>177800</xdr:colOff>
      <xdr:row>76</xdr:row>
      <xdr:rowOff>23003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031319"/>
          <a:ext cx="8890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1119</xdr:rowOff>
    </xdr:from>
    <xdr:to>
      <xdr:col>41</xdr:col>
      <xdr:colOff>50800</xdr:colOff>
      <xdr:row>76</xdr:row>
      <xdr:rowOff>124780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031319"/>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2699</xdr:rowOff>
    </xdr:from>
    <xdr:to>
      <xdr:col>55</xdr:col>
      <xdr:colOff>50800</xdr:colOff>
      <xdr:row>76</xdr:row>
      <xdr:rowOff>104299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25576</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8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134589</xdr:rowOff>
    </xdr:from>
    <xdr:to>
      <xdr:col>50</xdr:col>
      <xdr:colOff>165100</xdr:colOff>
      <xdr:row>76</xdr:row>
      <xdr:rowOff>64740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993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81266</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76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143653</xdr:rowOff>
    </xdr:from>
    <xdr:to>
      <xdr:col>46</xdr:col>
      <xdr:colOff>38100</xdr:colOff>
      <xdr:row>76</xdr:row>
      <xdr:rowOff>73803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90330</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77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121769</xdr:rowOff>
    </xdr:from>
    <xdr:to>
      <xdr:col>41</xdr:col>
      <xdr:colOff>101600</xdr:colOff>
      <xdr:row>76</xdr:row>
      <xdr:rowOff>51919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9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68446</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7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73980</xdr:rowOff>
    </xdr:from>
    <xdr:to>
      <xdr:col>36</xdr:col>
      <xdr:colOff>165100</xdr:colOff>
      <xdr:row>77</xdr:row>
      <xdr:rowOff>4130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1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20657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87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xdr:rowOff>
    </xdr:from>
    <xdr:to>
      <xdr:col>55</xdr:col>
      <xdr:colOff>0</xdr:colOff>
      <xdr:row>97</xdr:row>
      <xdr:rowOff>152416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31052"/>
          <a:ext cx="838200" cy="15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144653</xdr:rowOff>
    </xdr:from>
    <xdr:to>
      <xdr:col>50</xdr:col>
      <xdr:colOff>114300</xdr:colOff>
      <xdr:row>97</xdr:row>
      <xdr:rowOff>152416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7530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129801</xdr:rowOff>
    </xdr:from>
    <xdr:to>
      <xdr:col>45</xdr:col>
      <xdr:colOff>177800</xdr:colOff>
      <xdr:row>97</xdr:row>
      <xdr:rowOff>144653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60451"/>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129801</xdr:rowOff>
    </xdr:from>
    <xdr:to>
      <xdr:col>41</xdr:col>
      <xdr:colOff>50800</xdr:colOff>
      <xdr:row>97</xdr:row>
      <xdr:rowOff>157287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60451"/>
          <a:ext cx="8890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121052</xdr:rowOff>
    </xdr:from>
    <xdr:to>
      <xdr:col>55</xdr:col>
      <xdr:colOff>50800</xdr:colOff>
      <xdr:row>97</xdr:row>
      <xdr:rowOff>51202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143929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3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101616</xdr:rowOff>
    </xdr:from>
    <xdr:to>
      <xdr:col>50</xdr:col>
      <xdr:colOff>165100</xdr:colOff>
      <xdr:row>98</xdr:row>
      <xdr:rowOff>31766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48293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0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93853</xdr:rowOff>
    </xdr:from>
    <xdr:to>
      <xdr:col>46</xdr:col>
      <xdr:colOff>38100</xdr:colOff>
      <xdr:row>98</xdr:row>
      <xdr:rowOff>24003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40530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79001</xdr:rowOff>
    </xdr:from>
    <xdr:to>
      <xdr:col>41</xdr:col>
      <xdr:colOff>101600</xdr:colOff>
      <xdr:row>98</xdr:row>
      <xdr:rowOff>9151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25678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106487</xdr:rowOff>
    </xdr:from>
    <xdr:to>
      <xdr:col>36</xdr:col>
      <xdr:colOff>165100</xdr:colOff>
      <xdr:row>98</xdr:row>
      <xdr:rowOff>36637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53164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1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17587</xdr:rowOff>
    </xdr:from>
    <xdr:to>
      <xdr:col>85</xdr:col>
      <xdr:colOff>127000</xdr:colOff>
      <xdr:row>37</xdr:row>
      <xdr:rowOff>19292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61237"/>
          <a:ext cx="8382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17587</xdr:rowOff>
    </xdr:from>
    <xdr:to>
      <xdr:col>81</xdr:col>
      <xdr:colOff>50800</xdr:colOff>
      <xdr:row>37</xdr:row>
      <xdr:rowOff>69401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61237"/>
          <a:ext cx="889000" cy="5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58785</xdr:rowOff>
    </xdr:from>
    <xdr:to>
      <xdr:col>76</xdr:col>
      <xdr:colOff>114300</xdr:colOff>
      <xdr:row>37</xdr:row>
      <xdr:rowOff>69401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02435"/>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58785</xdr:rowOff>
    </xdr:from>
    <xdr:to>
      <xdr:col>71</xdr:col>
      <xdr:colOff>177800</xdr:colOff>
      <xdr:row>37</xdr:row>
      <xdr:rowOff>81636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02435"/>
          <a:ext cx="8890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139942</xdr:rowOff>
    </xdr:from>
    <xdr:to>
      <xdr:col>85</xdr:col>
      <xdr:colOff>177800</xdr:colOff>
      <xdr:row>37</xdr:row>
      <xdr:rowOff>70092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162819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6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138237</xdr:rowOff>
    </xdr:from>
    <xdr:to>
      <xdr:col>81</xdr:col>
      <xdr:colOff>101600</xdr:colOff>
      <xdr:row>37</xdr:row>
      <xdr:rowOff>68387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8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18601</xdr:rowOff>
    </xdr:from>
    <xdr:to>
      <xdr:col>76</xdr:col>
      <xdr:colOff>165100</xdr:colOff>
      <xdr:row>37</xdr:row>
      <xdr:rowOff>120201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111328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7985</xdr:rowOff>
    </xdr:from>
    <xdr:to>
      <xdr:col>72</xdr:col>
      <xdr:colOff>38100</xdr:colOff>
      <xdr:row>37</xdr:row>
      <xdr:rowOff>109585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100712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4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30836</xdr:rowOff>
    </xdr:from>
    <xdr:to>
      <xdr:col>67</xdr:col>
      <xdr:colOff>101600</xdr:colOff>
      <xdr:row>37</xdr:row>
      <xdr:rowOff>132436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123563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58497</xdr:rowOff>
    </xdr:from>
    <xdr:to>
      <xdr:col>85</xdr:col>
      <xdr:colOff>127000</xdr:colOff>
      <xdr:row>57</xdr:row>
      <xdr:rowOff>79342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31147"/>
          <a:ext cx="838200" cy="2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58497</xdr:rowOff>
    </xdr:from>
    <xdr:to>
      <xdr:col>81</xdr:col>
      <xdr:colOff>50800</xdr:colOff>
      <xdr:row>57</xdr:row>
      <xdr:rowOff>127458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31147"/>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127458</xdr:rowOff>
    </xdr:from>
    <xdr:to>
      <xdr:col>76</xdr:col>
      <xdr:colOff>114300</xdr:colOff>
      <xdr:row>57</xdr:row>
      <xdr:rowOff>132345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00108"/>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132345</xdr:rowOff>
    </xdr:from>
    <xdr:to>
      <xdr:col>71</xdr:col>
      <xdr:colOff>177800</xdr:colOff>
      <xdr:row>57</xdr:row>
      <xdr:rowOff>163293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04995"/>
          <a:ext cx="889000" cy="3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28542</xdr:rowOff>
    </xdr:from>
    <xdr:to>
      <xdr:col>85</xdr:col>
      <xdr:colOff>177800</xdr:colOff>
      <xdr:row>57</xdr:row>
      <xdr:rowOff>130142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51419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5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7697</xdr:rowOff>
    </xdr:from>
    <xdr:to>
      <xdr:col>81</xdr:col>
      <xdr:colOff>101600</xdr:colOff>
      <xdr:row>57</xdr:row>
      <xdr:rowOff>109297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125824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5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76658</xdr:rowOff>
    </xdr:from>
    <xdr:to>
      <xdr:col>76</xdr:col>
      <xdr:colOff>165100</xdr:colOff>
      <xdr:row>58</xdr:row>
      <xdr:rowOff>6808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169385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4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81545</xdr:rowOff>
    </xdr:from>
    <xdr:to>
      <xdr:col>72</xdr:col>
      <xdr:colOff>38100</xdr:colOff>
      <xdr:row>58</xdr:row>
      <xdr:rowOff>11695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2822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4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112493</xdr:rowOff>
    </xdr:from>
    <xdr:to>
      <xdr:col>67</xdr:col>
      <xdr:colOff>101600</xdr:colOff>
      <xdr:row>58</xdr:row>
      <xdr:rowOff>42643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8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33770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7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37286</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1836"/>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157936</xdr:rowOff>
    </xdr:from>
    <xdr:to>
      <xdr:col>85</xdr:col>
      <xdr:colOff>177800</xdr:colOff>
      <xdr:row>79</xdr:row>
      <xdr:rowOff>88086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108528</xdr:rowOff>
    </xdr:from>
    <xdr:to>
      <xdr:col>85</xdr:col>
      <xdr:colOff>127000</xdr:colOff>
      <xdr:row>96</xdr:row>
      <xdr:rowOff>110148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67728"/>
          <a:ext cx="8382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110148</xdr:rowOff>
    </xdr:from>
    <xdr:to>
      <xdr:col>81</xdr:col>
      <xdr:colOff>50800</xdr:colOff>
      <xdr:row>96</xdr:row>
      <xdr:rowOff>128279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69348"/>
          <a:ext cx="8890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128279</xdr:rowOff>
    </xdr:from>
    <xdr:to>
      <xdr:col>76</xdr:col>
      <xdr:colOff>114300</xdr:colOff>
      <xdr:row>96</xdr:row>
      <xdr:rowOff>156657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87479"/>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156657</xdr:rowOff>
    </xdr:from>
    <xdr:to>
      <xdr:col>71</xdr:col>
      <xdr:colOff>177800</xdr:colOff>
      <xdr:row>97</xdr:row>
      <xdr:rowOff>30781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15857"/>
          <a:ext cx="889000" cy="4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57728</xdr:rowOff>
    </xdr:from>
    <xdr:to>
      <xdr:col>85</xdr:col>
      <xdr:colOff>177800</xdr:colOff>
      <xdr:row>96</xdr:row>
      <xdr:rowOff>159328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80605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6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59348</xdr:rowOff>
    </xdr:from>
    <xdr:to>
      <xdr:col>81</xdr:col>
      <xdr:colOff>101600</xdr:colOff>
      <xdr:row>96</xdr:row>
      <xdr:rowOff>160948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6025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29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77479</xdr:rowOff>
    </xdr:from>
    <xdr:to>
      <xdr:col>76</xdr:col>
      <xdr:colOff>165100</xdr:colOff>
      <xdr:row>97</xdr:row>
      <xdr:rowOff>7629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24156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105857</xdr:rowOff>
    </xdr:from>
    <xdr:to>
      <xdr:col>72</xdr:col>
      <xdr:colOff>38100</xdr:colOff>
      <xdr:row>97</xdr:row>
      <xdr:rowOff>36007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52534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4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151431</xdr:rowOff>
    </xdr:from>
    <xdr:to>
      <xdr:col>67</xdr:col>
      <xdr:colOff>101600</xdr:colOff>
      <xdr:row>97</xdr:row>
      <xdr:rowOff>81581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98108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38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住民一人当たりのコストを分析すると、農林水産業費及び商工費が類似団体平均値を大きく上回っているが、これは、基幹産業である農業・林業の振興に伴う施策のほか、各種コロナ対策や特用林産物栽培研究所の運営によるものである。また、民生費については、障害者支援施設や生活支援ハウスの運営により上回っているものと推察する。土木費については、公営住宅の建て替えや除雪機械の更新によるもの、公債費については、近年の大型事業に伴う公債費の増加によるもので、新規借入の抑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地方交付税が増加傾向であることに伴い、財政調整基金残高も増加傾向に転じている。</a:t>
          </a:r>
        </a:p>
        <a:p>
          <a:r>
            <a:rPr kumimoji="1" lang="ja-JP" altLang="en-US" sz="1400">
              <a:latin typeface="ＭＳ ゴシック" pitchFamily="49" charset="-128"/>
              <a:ea typeface="ＭＳ ゴシック" pitchFamily="49" charset="-128"/>
            </a:rPr>
            <a:t>　人件費、扶助費、公債費など経常経費に充当する一般財源の増加が見込まれることから、各施設の経営改善や事業の取捨選択を行い、持続可能な財政運営を行う必要がある。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全会計ともに赤字は発生していない。</a:t>
          </a:r>
        </a:p>
        <a:p>
          <a:r>
            <a:rPr kumimoji="1" lang="ja-JP" altLang="en-US" sz="1400">
              <a:latin typeface="ＭＳ ゴシック" pitchFamily="49" charset="-128"/>
              <a:ea typeface="ＭＳ ゴシック" pitchFamily="49" charset="-128"/>
            </a:rPr>
            <a:t>　今後も、実質赤字比率、連結実質赤字比率ともに赤字に陥ることはないが、会計によっては、一般会計からの補助金や繰出金が増加傾向にある会計もあることから、使用料や保険料の見直しなども視野に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5672801</v>
      </c>
      <c r="BO4" s="485"/>
      <c r="BP4" s="485"/>
      <c r="BQ4" s="485"/>
      <c r="BR4" s="485"/>
      <c r="BS4" s="485"/>
      <c r="BT4" s="485"/>
      <c r="BU4" s="486"/>
      <c r="BV4" s="484">
        <v>6093600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7.1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5523465</v>
      </c>
      <c r="BO5" s="456"/>
      <c r="BP5" s="456"/>
      <c r="BQ5" s="456"/>
      <c r="BR5" s="456"/>
      <c r="BS5" s="456"/>
      <c r="BT5" s="456"/>
      <c r="BU5" s="457"/>
      <c r="BV5" s="455">
        <v>5857349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86.9</v>
      </c>
      <c r="CU5" s="453"/>
      <c r="CV5" s="453"/>
      <c r="CW5" s="453"/>
      <c r="CX5" s="453"/>
      <c r="CY5" s="453"/>
      <c r="CZ5" s="453"/>
      <c r="DA5" s="454"/>
      <c r="DB5" s="452">
        <v>88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149336</v>
      </c>
      <c r="BO6" s="456"/>
      <c r="BP6" s="456"/>
      <c r="BQ6" s="456"/>
      <c r="BR6" s="456"/>
      <c r="BS6" s="456"/>
      <c r="BT6" s="456"/>
      <c r="BU6" s="457"/>
      <c r="BV6" s="455">
        <v>236251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87.3</v>
      </c>
      <c r="CU6" s="599"/>
      <c r="CV6" s="599"/>
      <c r="CW6" s="599"/>
      <c r="CX6" s="599"/>
      <c r="CY6" s="599"/>
      <c r="CZ6" s="599"/>
      <c r="DA6" s="600"/>
      <c r="DB6" s="598">
        <v>88.7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1518</v>
      </c>
      <c r="BO7" s="456"/>
      <c r="BP7" s="456"/>
      <c r="BQ7" s="456"/>
      <c r="BR7" s="456"/>
      <c r="BS7" s="456"/>
      <c r="BT7" s="456"/>
      <c r="BU7" s="457"/>
      <c r="BV7" s="455">
        <v>450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3264351</v>
      </c>
      <c r="CU7" s="456"/>
      <c r="CV7" s="456"/>
      <c r="CW7" s="456"/>
      <c r="CX7" s="456"/>
      <c r="CY7" s="456"/>
      <c r="CZ7" s="456"/>
      <c r="DA7" s="457"/>
      <c r="DB7" s="455">
        <v>3302524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147818</v>
      </c>
      <c r="BO8" s="456"/>
      <c r="BP8" s="456"/>
      <c r="BQ8" s="456"/>
      <c r="BR8" s="456"/>
      <c r="BS8" s="456"/>
      <c r="BT8" s="456"/>
      <c r="BU8" s="457"/>
      <c r="BV8" s="455">
        <v>235801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0.14000000000000001</v>
      </c>
      <c r="CU8" s="559"/>
      <c r="CV8" s="559"/>
      <c r="CW8" s="559"/>
      <c r="CX8" s="559"/>
      <c r="CY8" s="559"/>
      <c r="CZ8" s="559"/>
      <c r="DA8" s="560"/>
      <c r="DB8" s="558">
        <v>0.15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3126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-87983</v>
      </c>
      <c r="BO9" s="456"/>
      <c r="BP9" s="456"/>
      <c r="BQ9" s="456"/>
      <c r="BR9" s="456"/>
      <c r="BS9" s="456"/>
      <c r="BT9" s="456"/>
      <c r="BU9" s="457"/>
      <c r="BV9" s="455">
        <v>65615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16.5</v>
      </c>
      <c r="CU9" s="453"/>
      <c r="CV9" s="453"/>
      <c r="CW9" s="453"/>
      <c r="CX9" s="453"/>
      <c r="CY9" s="453"/>
      <c r="CZ9" s="453"/>
      <c r="DA9" s="454"/>
      <c r="DB9" s="452">
        <v>16.5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3547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53050</v>
      </c>
      <c r="BO10" s="456"/>
      <c r="BP10" s="456"/>
      <c r="BQ10" s="456"/>
      <c r="BR10" s="456"/>
      <c r="BS10" s="456"/>
      <c r="BT10" s="456"/>
      <c r="BU10" s="457"/>
      <c r="BV10" s="455">
        <v>20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2935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28570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2910</v>
      </c>
      <c r="S13" s="543"/>
      <c r="T13" s="543"/>
      <c r="U13" s="543"/>
      <c r="V13" s="544"/>
      <c r="W13" s="545" t="s">
        <v>131</v>
      </c>
      <c r="X13" s="441"/>
      <c r="Y13" s="441"/>
      <c r="Z13" s="441"/>
      <c r="AA13" s="441"/>
      <c r="AB13" s="442"/>
      <c r="AC13" s="408">
        <v>401</v>
      </c>
      <c r="AD13" s="409"/>
      <c r="AE13" s="409"/>
      <c r="AF13" s="409"/>
      <c r="AG13" s="410"/>
      <c r="AH13" s="408">
        <v>399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-34933</v>
      </c>
      <c r="BO13" s="456"/>
      <c r="BP13" s="456"/>
      <c r="BQ13" s="456"/>
      <c r="BR13" s="456"/>
      <c r="BS13" s="456"/>
      <c r="BT13" s="456"/>
      <c r="BU13" s="457"/>
      <c r="BV13" s="455">
        <v>37065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v>
      </c>
      <c r="CU13" s="453"/>
      <c r="CV13" s="453"/>
      <c r="CW13" s="453"/>
      <c r="CX13" s="453"/>
      <c r="CY13" s="453"/>
      <c r="CZ13" s="453"/>
      <c r="DA13" s="454"/>
      <c r="DB13" s="452">
        <v>6.5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3027</v>
      </c>
      <c r="S14" s="543"/>
      <c r="T14" s="543"/>
      <c r="U14" s="543"/>
      <c r="V14" s="544"/>
      <c r="W14" s="546"/>
      <c r="X14" s="444"/>
      <c r="Y14" s="444"/>
      <c r="Z14" s="444"/>
      <c r="AA14" s="444"/>
      <c r="AB14" s="445"/>
      <c r="AC14" s="535">
        <v>26</v>
      </c>
      <c r="AD14" s="536"/>
      <c r="AE14" s="536"/>
      <c r="AF14" s="536"/>
      <c r="AG14" s="537"/>
      <c r="AH14" s="535">
        <v>22.9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11.3</v>
      </c>
      <c r="CU14" s="553"/>
      <c r="CV14" s="553"/>
      <c r="CW14" s="553"/>
      <c r="CX14" s="553"/>
      <c r="CY14" s="553"/>
      <c r="CZ14" s="553"/>
      <c r="DA14" s="554"/>
      <c r="DB14" s="552">
        <v>9.6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3001</v>
      </c>
      <c r="S15" s="543"/>
      <c r="T15" s="543"/>
      <c r="U15" s="543"/>
      <c r="V15" s="544"/>
      <c r="W15" s="545" t="s">
        <v>137</v>
      </c>
      <c r="X15" s="441"/>
      <c r="Y15" s="441"/>
      <c r="Z15" s="441"/>
      <c r="AA15" s="441"/>
      <c r="AB15" s="442"/>
      <c r="AC15" s="408">
        <v>284</v>
      </c>
      <c r="AD15" s="409"/>
      <c r="AE15" s="409"/>
      <c r="AF15" s="409"/>
      <c r="AG15" s="410"/>
      <c r="AH15" s="408">
        <v>414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472903</v>
      </c>
      <c r="BO15" s="485"/>
      <c r="BP15" s="485"/>
      <c r="BQ15" s="485"/>
      <c r="BR15" s="485"/>
      <c r="BS15" s="485"/>
      <c r="BT15" s="485"/>
      <c r="BU15" s="486"/>
      <c r="BV15" s="484">
        <v>449369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18.399999999999999</v>
      </c>
      <c r="AD16" s="536"/>
      <c r="AE16" s="536"/>
      <c r="AF16" s="536"/>
      <c r="AG16" s="537"/>
      <c r="AH16" s="535">
        <v>23.7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3148103</v>
      </c>
      <c r="BO16" s="456"/>
      <c r="BP16" s="456"/>
      <c r="BQ16" s="456"/>
      <c r="BR16" s="456"/>
      <c r="BS16" s="456"/>
      <c r="BT16" s="456"/>
      <c r="BU16" s="457"/>
      <c r="BV16" s="455">
        <v>3187997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856</v>
      </c>
      <c r="AD17" s="409"/>
      <c r="AE17" s="409"/>
      <c r="AF17" s="409"/>
      <c r="AG17" s="410"/>
      <c r="AH17" s="408">
        <v>931</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567563</v>
      </c>
      <c r="BO17" s="456"/>
      <c r="BP17" s="456"/>
      <c r="BQ17" s="456"/>
      <c r="BR17" s="456"/>
      <c r="BS17" s="456"/>
      <c r="BT17" s="456"/>
      <c r="BU17" s="457"/>
      <c r="BV17" s="455">
        <v>537616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644.54</v>
      </c>
      <c r="M18" s="508"/>
      <c r="N18" s="508"/>
      <c r="O18" s="508"/>
      <c r="P18" s="508"/>
      <c r="Q18" s="508"/>
      <c r="R18" s="509"/>
      <c r="S18" s="509"/>
      <c r="T18" s="509"/>
      <c r="U18" s="509"/>
      <c r="V18" s="510"/>
      <c r="W18" s="526"/>
      <c r="X18" s="527"/>
      <c r="Y18" s="527"/>
      <c r="Z18" s="527"/>
      <c r="AA18" s="527"/>
      <c r="AB18" s="551"/>
      <c r="AC18" s="425">
        <v>55.5</v>
      </c>
      <c r="AD18" s="426"/>
      <c r="AE18" s="426"/>
      <c r="AF18" s="426"/>
      <c r="AG18" s="511"/>
      <c r="AH18" s="425">
        <v>53.4</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2854360</v>
      </c>
      <c r="BO18" s="456"/>
      <c r="BP18" s="456"/>
      <c r="BQ18" s="456"/>
      <c r="BR18" s="456"/>
      <c r="BS18" s="456"/>
      <c r="BT18" s="456"/>
      <c r="BU18" s="457"/>
      <c r="BV18" s="455">
        <v>2932529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3799692</v>
      </c>
      <c r="BO19" s="456"/>
      <c r="BP19" s="456"/>
      <c r="BQ19" s="456"/>
      <c r="BR19" s="456"/>
      <c r="BS19" s="456"/>
      <c r="BT19" s="456"/>
      <c r="BU19" s="457"/>
      <c r="BV19" s="455">
        <v>3896126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1473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5527264</v>
      </c>
      <c r="BO22" s="485"/>
      <c r="BP22" s="485"/>
      <c r="BQ22" s="485"/>
      <c r="BR22" s="485"/>
      <c r="BS22" s="485"/>
      <c r="BT22" s="485"/>
      <c r="BU22" s="486"/>
      <c r="BV22" s="484">
        <v>5697192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4838547</v>
      </c>
      <c r="BO23" s="456"/>
      <c r="BP23" s="456"/>
      <c r="BQ23" s="456"/>
      <c r="BR23" s="456"/>
      <c r="BS23" s="456"/>
      <c r="BT23" s="456"/>
      <c r="BU23" s="457"/>
      <c r="BV23" s="455">
        <v>4944125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7300</v>
      </c>
      <c r="R24" s="409"/>
      <c r="S24" s="409"/>
      <c r="T24" s="409"/>
      <c r="U24" s="409"/>
      <c r="V24" s="410"/>
      <c r="W24" s="498"/>
      <c r="X24" s="435"/>
      <c r="Y24" s="436"/>
      <c r="Z24" s="411" t="s">
        <v>161</v>
      </c>
      <c r="AA24" s="412"/>
      <c r="AB24" s="412"/>
      <c r="AC24" s="412"/>
      <c r="AD24" s="412"/>
      <c r="AE24" s="412"/>
      <c r="AF24" s="412"/>
      <c r="AG24" s="413"/>
      <c r="AH24" s="408">
        <v>108</v>
      </c>
      <c r="AI24" s="409"/>
      <c r="AJ24" s="409"/>
      <c r="AK24" s="409"/>
      <c r="AL24" s="410"/>
      <c r="AM24" s="408">
        <v>314496</v>
      </c>
      <c r="AN24" s="409"/>
      <c r="AO24" s="409"/>
      <c r="AP24" s="409"/>
      <c r="AQ24" s="409"/>
      <c r="AR24" s="410"/>
      <c r="AS24" s="408">
        <v>2912</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4316932</v>
      </c>
      <c r="BO24" s="456"/>
      <c r="BP24" s="456"/>
      <c r="BQ24" s="456"/>
      <c r="BR24" s="456"/>
      <c r="BS24" s="456"/>
      <c r="BT24" s="456"/>
      <c r="BU24" s="457"/>
      <c r="BV24" s="455">
        <v>4327105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5840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436984</v>
      </c>
      <c r="BO25" s="485"/>
      <c r="BP25" s="485"/>
      <c r="BQ25" s="485"/>
      <c r="BR25" s="485"/>
      <c r="BS25" s="485"/>
      <c r="BT25" s="485"/>
      <c r="BU25" s="486"/>
      <c r="BV25" s="484">
        <v>457300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5470</v>
      </c>
      <c r="R26" s="409"/>
      <c r="S26" s="409"/>
      <c r="T26" s="409"/>
      <c r="U26" s="409"/>
      <c r="V26" s="410"/>
      <c r="W26" s="498"/>
      <c r="X26" s="435"/>
      <c r="Y26" s="436"/>
      <c r="Z26" s="411" t="s">
        <v>167</v>
      </c>
      <c r="AA26" s="466"/>
      <c r="AB26" s="466"/>
      <c r="AC26" s="466"/>
      <c r="AD26" s="466"/>
      <c r="AE26" s="466"/>
      <c r="AF26" s="466"/>
      <c r="AG26" s="467"/>
      <c r="AH26" s="408">
        <v>3</v>
      </c>
      <c r="AI26" s="409"/>
      <c r="AJ26" s="409"/>
      <c r="AK26" s="409"/>
      <c r="AL26" s="410"/>
      <c r="AM26" s="408">
        <v>10155</v>
      </c>
      <c r="AN26" s="409"/>
      <c r="AO26" s="409"/>
      <c r="AP26" s="409"/>
      <c r="AQ26" s="409"/>
      <c r="AR26" s="410"/>
      <c r="AS26" s="408">
        <v>3385</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2600</v>
      </c>
      <c r="R27" s="409"/>
      <c r="S27" s="409"/>
      <c r="T27" s="409"/>
      <c r="U27" s="409"/>
      <c r="V27" s="410"/>
      <c r="W27" s="498"/>
      <c r="X27" s="435"/>
      <c r="Y27" s="436"/>
      <c r="Z27" s="411" t="s">
        <v>170</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2080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1148333</v>
      </c>
      <c r="BO28" s="485"/>
      <c r="BP28" s="485"/>
      <c r="BQ28" s="485"/>
      <c r="BR28" s="485"/>
      <c r="BS28" s="485"/>
      <c r="BT28" s="485"/>
      <c r="BU28" s="486"/>
      <c r="BV28" s="484">
        <v>972383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6</v>
      </c>
      <c r="M29" s="409"/>
      <c r="N29" s="409"/>
      <c r="O29" s="409"/>
      <c r="P29" s="410"/>
      <c r="Q29" s="408">
        <v>1750</v>
      </c>
      <c r="R29" s="409"/>
      <c r="S29" s="409"/>
      <c r="T29" s="409"/>
      <c r="U29" s="409"/>
      <c r="V29" s="410"/>
      <c r="W29" s="499"/>
      <c r="X29" s="500"/>
      <c r="Y29" s="501"/>
      <c r="Z29" s="411" t="s">
        <v>176</v>
      </c>
      <c r="AA29" s="412"/>
      <c r="AB29" s="412"/>
      <c r="AC29" s="412"/>
      <c r="AD29" s="412"/>
      <c r="AE29" s="412"/>
      <c r="AF29" s="412"/>
      <c r="AG29" s="413"/>
      <c r="AH29" s="408">
        <v>108</v>
      </c>
      <c r="AI29" s="409"/>
      <c r="AJ29" s="409"/>
      <c r="AK29" s="409"/>
      <c r="AL29" s="410"/>
      <c r="AM29" s="408">
        <v>314496</v>
      </c>
      <c r="AN29" s="409"/>
      <c r="AO29" s="409"/>
      <c r="AP29" s="409"/>
      <c r="AQ29" s="409"/>
      <c r="AR29" s="410"/>
      <c r="AS29" s="408">
        <v>2912</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44937</v>
      </c>
      <c r="BO29" s="456"/>
      <c r="BP29" s="456"/>
      <c r="BQ29" s="456"/>
      <c r="BR29" s="456"/>
      <c r="BS29" s="456"/>
      <c r="BT29" s="456"/>
      <c r="BU29" s="457"/>
      <c r="BV29" s="455">
        <v>32693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96.4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546250</v>
      </c>
      <c r="BO30" s="490"/>
      <c r="BP30" s="490"/>
      <c r="BQ30" s="490"/>
      <c r="BR30" s="490"/>
      <c r="BS30" s="490"/>
      <c r="BT30" s="490"/>
      <c r="BU30" s="491"/>
      <c r="BV30" s="489">
        <v>524208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介護保険特別会計（介護保険事業勘定）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名寄地区衛生施設事務組合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下川町ふるさと開発振興公社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介護保険特別会計（介護サービス事業勘定）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簡易水道事業特別会計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上川北部消防事務組合</v>
      </c>
      <c r="BZ35" s="404"/>
      <c r="CA35" s="404"/>
      <c r="CB35" s="404"/>
      <c r="CC35" s="404"/>
      <c r="CD35" s="404"/>
      <c r="CE35" s="404"/>
      <c r="CF35" s="404"/>
      <c r="CG35" s="404"/>
      <c r="CH35" s="404"/>
      <c r="CI35" s="404"/>
      <c r="CJ35" s="404"/>
      <c r="CK35" s="404"/>
      <c r="CL35" s="404"/>
      <c r="CM35" s="404"/>
      <c r="CN35" s="181"/>
      <c r="CO35" s="403">
        <f t="shared" ref="CO35:CO43" si="3">IF(CQ35="","",CO34+1)</f>
        <v>13</v>
      </c>
      <c r="CP35" s="403"/>
      <c r="CQ35" s="404" t="str">
        <f>IF('各会計、関係団体の財政状況及び健全化判断比率'!BS8="","",'各会計、関係団体の財政状況及び健全化判断比率'!BS8)</f>
        <v>しもかわ地域振興機構</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国民健康保険事業特別会計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上川教育センター</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jOvV4Yx7mi8ghvMYCxPMp8zHDsXtfmpY2spUp/GCjW6e/kI8Jg3dxVBAqR1+PEl8kDR2320t4BYialHez2W4A==" saltValue="nW9I4JStn1g80QWEEzoY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3.21</v>
      </c>
      <c r="G34" s="33">
        <v>4.54</v>
      </c>
      <c r="H34" s="33">
        <v>5.05</v>
      </c>
      <c r="I34" s="33">
        <v>7.14</v>
      </c>
      <c r="J34" s="34">
        <v>4.5199999999999996</v>
      </c>
      <c r="K34" s="22"/>
      <c r="L34" s="22"/>
      <c r="M34" s="22"/>
      <c r="N34" s="22"/>
      <c r="O34" s="22"/>
      <c r="P34" s="22"/>
    </row>
    <row r="35" spans="1:16" ht="39" customHeight="1" x14ac:dyDescent="0.15">
      <c r="A35" s="22"/>
      <c r="B35" s="35"/>
      <c r="C35" s="1181" t="s">
        <v>535</v>
      </c>
      <c r="D35" s="1182"/>
      <c r="E35" s="1183"/>
      <c r="F35" s="36">
        <v>1.75</v>
      </c>
      <c r="G35" s="37">
        <v>2.5499999999999998</v>
      </c>
      <c r="H35" s="37">
        <v>2.71</v>
      </c>
      <c r="I35" s="37">
        <v>2.88</v>
      </c>
      <c r="J35" s="38">
        <v>2.84</v>
      </c>
      <c r="K35" s="22"/>
      <c r="L35" s="22"/>
      <c r="M35" s="22"/>
      <c r="N35" s="22"/>
      <c r="O35" s="22"/>
      <c r="P35" s="22"/>
    </row>
    <row r="36" spans="1:16" ht="39" customHeight="1" x14ac:dyDescent="0.15">
      <c r="A36" s="22"/>
      <c r="B36" s="35"/>
      <c r="C36" s="1181" t="s">
        <v>536</v>
      </c>
      <c r="D36" s="1182"/>
      <c r="E36" s="1183"/>
      <c r="F36" s="36">
        <v>0.22</v>
      </c>
      <c r="G36" s="37">
        <v>1.01</v>
      </c>
      <c r="H36" s="37">
        <v>1.1399999999999999</v>
      </c>
      <c r="I36" s="37">
        <v>1.66</v>
      </c>
      <c r="J36" s="38">
        <v>1.07</v>
      </c>
      <c r="K36" s="22"/>
      <c r="L36" s="22"/>
      <c r="M36" s="22"/>
      <c r="N36" s="22"/>
      <c r="O36" s="22"/>
      <c r="P36" s="22"/>
    </row>
    <row r="37" spans="1:16" ht="39" customHeight="1" x14ac:dyDescent="0.15">
      <c r="A37" s="22"/>
      <c r="B37" s="35"/>
      <c r="C37" s="1181" t="s">
        <v>537</v>
      </c>
      <c r="D37" s="1182"/>
      <c r="E37" s="1183"/>
      <c r="F37" s="36">
        <v>0.12</v>
      </c>
      <c r="G37" s="37">
        <v>0.31</v>
      </c>
      <c r="H37" s="37">
        <v>7.0000000000000007E-2</v>
      </c>
      <c r="I37" s="37">
        <v>0.14000000000000001</v>
      </c>
      <c r="J37" s="38">
        <v>0.23</v>
      </c>
      <c r="K37" s="22"/>
      <c r="L37" s="22"/>
      <c r="M37" s="22"/>
      <c r="N37" s="22"/>
      <c r="O37" s="22"/>
      <c r="P37" s="22"/>
    </row>
    <row r="38" spans="1:16" ht="39" customHeight="1" x14ac:dyDescent="0.15">
      <c r="A38" s="22"/>
      <c r="B38" s="35"/>
      <c r="C38" s="1181" t="s">
        <v>538</v>
      </c>
      <c r="D38" s="1182"/>
      <c r="E38" s="1183"/>
      <c r="F38" s="36">
        <v>0.32</v>
      </c>
      <c r="G38" s="37">
        <v>0.22</v>
      </c>
      <c r="H38" s="37">
        <v>0.35</v>
      </c>
      <c r="I38" s="37">
        <v>0.14000000000000001</v>
      </c>
      <c r="J38" s="38">
        <v>0.14000000000000001</v>
      </c>
      <c r="K38" s="22"/>
      <c r="L38" s="22"/>
      <c r="M38" s="22"/>
      <c r="N38" s="22"/>
      <c r="O38" s="22"/>
      <c r="P38" s="22"/>
    </row>
    <row r="39" spans="1:16" ht="39" customHeight="1" x14ac:dyDescent="0.15">
      <c r="A39" s="22"/>
      <c r="B39" s="35"/>
      <c r="C39" s="1181" t="s">
        <v>539</v>
      </c>
      <c r="D39" s="1182"/>
      <c r="E39" s="1183"/>
      <c r="F39" s="36">
        <v>0.21</v>
      </c>
      <c r="G39" s="37">
        <v>0.28000000000000003</v>
      </c>
      <c r="H39" s="37">
        <v>0.09</v>
      </c>
      <c r="I39" s="37">
        <v>0.11</v>
      </c>
      <c r="J39" s="38">
        <v>0.09</v>
      </c>
      <c r="K39" s="22"/>
      <c r="L39" s="22"/>
      <c r="M39" s="22"/>
      <c r="N39" s="22"/>
      <c r="O39" s="22"/>
      <c r="P39" s="22"/>
    </row>
    <row r="40" spans="1:16" ht="39" customHeight="1" x14ac:dyDescent="0.15">
      <c r="A40" s="22"/>
      <c r="B40" s="35"/>
      <c r="C40" s="1181" t="s">
        <v>540</v>
      </c>
      <c r="D40" s="1182"/>
      <c r="E40" s="1183"/>
      <c r="F40" s="36">
        <v>0.31</v>
      </c>
      <c r="G40" s="37">
        <v>0.39</v>
      </c>
      <c r="H40" s="37">
        <v>0.24</v>
      </c>
      <c r="I40" s="37">
        <v>7.0000000000000007E-2</v>
      </c>
      <c r="J40" s="38">
        <v>0.05</v>
      </c>
      <c r="K40" s="22"/>
      <c r="L40" s="22"/>
      <c r="M40" s="22"/>
      <c r="N40" s="22"/>
      <c r="O40" s="22"/>
      <c r="P40" s="22"/>
    </row>
    <row r="41" spans="1:16" ht="39" customHeight="1" x14ac:dyDescent="0.15">
      <c r="A41" s="22"/>
      <c r="B41" s="35"/>
      <c r="C41" s="1181" t="s">
        <v>541</v>
      </c>
      <c r="D41" s="1182"/>
      <c r="E41" s="1183"/>
      <c r="F41" s="36">
        <v>0</v>
      </c>
      <c r="G41" s="37">
        <v>0</v>
      </c>
      <c r="H41" s="37">
        <v>0</v>
      </c>
      <c r="I41" s="37">
        <v>0.01</v>
      </c>
      <c r="J41" s="38">
        <v>0</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2x6Ejvz6xHeOiwFyJ2bf/7VQ+4bwDuhHjT91mhUIOyG1U+4ep/pTGqILgdjds5PAiNp+4UPHaPsi3KbmtY7Hg==" saltValue="rAcEkfutSGpXpkpJoJcl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609</v>
      </c>
      <c r="L45" s="60">
        <v>672</v>
      </c>
      <c r="M45" s="60">
        <v>700</v>
      </c>
      <c r="N45" s="60">
        <v>713</v>
      </c>
      <c r="O45" s="61">
        <v>694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108</v>
      </c>
      <c r="L48" s="64">
        <v>109</v>
      </c>
      <c r="M48" s="64">
        <v>94</v>
      </c>
      <c r="N48" s="64">
        <v>112</v>
      </c>
      <c r="O48" s="65">
        <v>103</v>
      </c>
      <c r="P48" s="48"/>
      <c r="Q48" s="48"/>
      <c r="R48" s="48"/>
      <c r="S48" s="48"/>
      <c r="T48" s="48"/>
      <c r="U48" s="48"/>
    </row>
    <row r="49" spans="1:21" ht="30.75" customHeight="1" x14ac:dyDescent="0.15">
      <c r="A49" s="48"/>
      <c r="B49" s="1214"/>
      <c r="C49" s="1215"/>
      <c r="D49" s="62"/>
      <c r="E49" s="1191" t="s">
        <v>14</v>
      </c>
      <c r="F49" s="1191"/>
      <c r="G49" s="1191"/>
      <c r="H49" s="1191"/>
      <c r="I49" s="1191"/>
      <c r="J49" s="1192"/>
      <c r="K49" s="63">
        <v>1</v>
      </c>
      <c r="L49" s="64" t="s">
        <v>489</v>
      </c>
      <c r="M49" s="64" t="s">
        <v>489</v>
      </c>
      <c r="N49" s="64" t="s">
        <v>489</v>
      </c>
      <c r="O49" s="65" t="s">
        <v>489</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1</v>
      </c>
      <c r="N50" s="64">
        <v>1</v>
      </c>
      <c r="O50" s="65">
        <v>1</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568</v>
      </c>
      <c r="L52" s="64">
        <v>620</v>
      </c>
      <c r="M52" s="64">
        <v>622</v>
      </c>
      <c r="N52" s="64">
        <v>628</v>
      </c>
      <c r="O52" s="65">
        <v>589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151</v>
      </c>
      <c r="L53" s="69">
        <v>162</v>
      </c>
      <c r="M53" s="69">
        <v>173</v>
      </c>
      <c r="N53" s="69">
        <v>198</v>
      </c>
      <c r="O53" s="70">
        <v>209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ZHOl2Z24UTuHNVd0ca5Sro2w2JLG5HAVXeBPGDjUP6dFoutsCIlnj4fGJ2J76OnQTd4k72yyygCvdh8+vMszA==" saltValue="7upUMTe4urxtXxt4RfgY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6224</v>
      </c>
      <c r="J41" s="356">
        <v>6049</v>
      </c>
      <c r="K41" s="356">
        <v>5921</v>
      </c>
      <c r="L41" s="356">
        <v>5697</v>
      </c>
      <c r="M41" s="357">
        <v>5527</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815</v>
      </c>
      <c r="J43" s="359">
        <v>757</v>
      </c>
      <c r="K43" s="359">
        <v>743</v>
      </c>
      <c r="L43" s="359">
        <v>894</v>
      </c>
      <c r="M43" s="360">
        <v>1575</v>
      </c>
    </row>
    <row r="44" spans="2:13" ht="27.75" customHeight="1" x14ac:dyDescent="0.15">
      <c r="B44" s="1222"/>
      <c r="C44" s="1223"/>
      <c r="D44" s="106"/>
      <c r="E44" s="1226" t="s">
        <v>34</v>
      </c>
      <c r="F44" s="1226"/>
      <c r="G44" s="1226"/>
      <c r="H44" s="1227"/>
      <c r="I44" s="358" t="s">
        <v>489</v>
      </c>
      <c r="J44" s="359" t="s">
        <v>489</v>
      </c>
      <c r="K44" s="359" t="s">
        <v>489</v>
      </c>
      <c r="L44" s="359" t="s">
        <v>489</v>
      </c>
      <c r="M44" s="360" t="s">
        <v>489</v>
      </c>
    </row>
    <row r="45" spans="2:13" ht="27.75" customHeight="1" x14ac:dyDescent="0.15">
      <c r="B45" s="1222"/>
      <c r="C45" s="1223"/>
      <c r="D45" s="106"/>
      <c r="E45" s="1226" t="s">
        <v>35</v>
      </c>
      <c r="F45" s="1226"/>
      <c r="G45" s="1226"/>
      <c r="H45" s="1227"/>
      <c r="I45" s="358">
        <v>635</v>
      </c>
      <c r="J45" s="359">
        <v>598</v>
      </c>
      <c r="K45" s="359">
        <v>575</v>
      </c>
      <c r="L45" s="359">
        <v>564</v>
      </c>
      <c r="M45" s="360">
        <v>580</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1053</v>
      </c>
      <c r="J50" s="359">
        <v>1190</v>
      </c>
      <c r="K50" s="359">
        <v>1540</v>
      </c>
      <c r="L50" s="359">
        <v>1640</v>
      </c>
      <c r="M50" s="360">
        <v>1883</v>
      </c>
    </row>
    <row r="51" spans="2:13" ht="27.75" customHeight="1" x14ac:dyDescent="0.15">
      <c r="B51" s="1222"/>
      <c r="C51" s="1223"/>
      <c r="D51" s="106"/>
      <c r="E51" s="1226" t="s">
        <v>42</v>
      </c>
      <c r="F51" s="1226"/>
      <c r="G51" s="1226"/>
      <c r="H51" s="1227"/>
      <c r="I51" s="358">
        <v>731</v>
      </c>
      <c r="J51" s="359">
        <v>784</v>
      </c>
      <c r="K51" s="359">
        <v>836</v>
      </c>
      <c r="L51" s="359">
        <v>835</v>
      </c>
      <c r="M51" s="360">
        <v>946</v>
      </c>
    </row>
    <row r="52" spans="2:13" ht="27.75" customHeight="1" x14ac:dyDescent="0.15">
      <c r="B52" s="1224"/>
      <c r="C52" s="1225"/>
      <c r="D52" s="106"/>
      <c r="E52" s="1226" t="s">
        <v>43</v>
      </c>
      <c r="F52" s="1226"/>
      <c r="G52" s="1226"/>
      <c r="H52" s="1227"/>
      <c r="I52" s="358">
        <v>5010</v>
      </c>
      <c r="J52" s="359">
        <v>4811</v>
      </c>
      <c r="K52" s="359">
        <v>4608</v>
      </c>
      <c r="L52" s="359">
        <v>4415</v>
      </c>
      <c r="M52" s="360">
        <v>4542</v>
      </c>
    </row>
    <row r="53" spans="2:13" ht="27.75" customHeight="1" thickBot="1" x14ac:dyDescent="0.2">
      <c r="B53" s="1228" t="s">
        <v>19</v>
      </c>
      <c r="C53" s="1229"/>
      <c r="D53" s="110"/>
      <c r="E53" s="1230" t="s">
        <v>44</v>
      </c>
      <c r="F53" s="1230"/>
      <c r="G53" s="1230"/>
      <c r="H53" s="1231"/>
      <c r="I53" s="361">
        <v>879</v>
      </c>
      <c r="J53" s="362">
        <v>618</v>
      </c>
      <c r="K53" s="362">
        <v>254</v>
      </c>
      <c r="L53" s="362">
        <v>265</v>
      </c>
      <c r="M53" s="363">
        <v>311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wG39j95QPAfBT6ZjnfpkFCS8AHEvH4YD5quxj1s/8Kt5rPVArnv8xIku8rI1o4w0QSn82HdAgW+0DzmUA+n2A==" saltValue="9F2TbKkqSN6Appdp+ng3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908</v>
      </c>
      <c r="G55" s="122">
        <v>972</v>
      </c>
      <c r="H55" s="123">
        <v>1148</v>
      </c>
    </row>
    <row r="56" spans="2:8" ht="52.5" customHeight="1" x14ac:dyDescent="0.15">
      <c r="B56" s="124"/>
      <c r="C56" s="1249" t="s">
        <v>47</v>
      </c>
      <c r="D56" s="1249"/>
      <c r="E56" s="1250"/>
      <c r="F56" s="125">
        <v>33</v>
      </c>
      <c r="G56" s="125">
        <v>33</v>
      </c>
      <c r="H56" s="126">
        <v>45</v>
      </c>
    </row>
    <row r="57" spans="2:8" ht="53.25" customHeight="1" x14ac:dyDescent="0.15">
      <c r="B57" s="124"/>
      <c r="C57" s="1251" t="s">
        <v>48</v>
      </c>
      <c r="D57" s="1251"/>
      <c r="E57" s="1252"/>
      <c r="F57" s="127">
        <v>514</v>
      </c>
      <c r="G57" s="127">
        <v>524</v>
      </c>
      <c r="H57" s="128">
        <v>546</v>
      </c>
    </row>
    <row r="58" spans="2:8" ht="45.75" customHeight="1" x14ac:dyDescent="0.15">
      <c r="B58" s="129"/>
      <c r="C58" s="1239" t="s">
        <v>555</v>
      </c>
      <c r="D58" s="1240"/>
      <c r="E58" s="1241"/>
      <c r="F58" s="130">
        <v>280</v>
      </c>
      <c r="G58" s="130">
        <v>248</v>
      </c>
      <c r="H58" s="131">
        <v>246</v>
      </c>
    </row>
    <row r="59" spans="2:8" ht="45.75" customHeight="1" x14ac:dyDescent="0.15">
      <c r="B59" s="129"/>
      <c r="C59" s="1239" t="s">
        <v>556</v>
      </c>
      <c r="D59" s="1240"/>
      <c r="E59" s="1241"/>
      <c r="F59" s="130">
        <v>72</v>
      </c>
      <c r="G59" s="130">
        <v>80</v>
      </c>
      <c r="H59" s="131">
        <v>88</v>
      </c>
    </row>
    <row r="60" spans="2:8" ht="45.75" customHeight="1" x14ac:dyDescent="0.15">
      <c r="B60" s="129"/>
      <c r="C60" s="1239" t="s">
        <v>557</v>
      </c>
      <c r="D60" s="1240"/>
      <c r="E60" s="1241"/>
      <c r="F60" s="130">
        <v>67</v>
      </c>
      <c r="G60" s="130">
        <v>70</v>
      </c>
      <c r="H60" s="131">
        <v>71</v>
      </c>
    </row>
    <row r="61" spans="2:8" ht="45.75" customHeight="1" x14ac:dyDescent="0.15">
      <c r="B61" s="129"/>
      <c r="C61" s="1239" t="s">
        <v>558</v>
      </c>
      <c r="D61" s="1240"/>
      <c r="E61" s="1241"/>
      <c r="F61" s="130">
        <v>37</v>
      </c>
      <c r="G61" s="130">
        <v>42</v>
      </c>
      <c r="H61" s="131">
        <v>50</v>
      </c>
    </row>
    <row r="62" spans="2:8" ht="45.75" customHeight="1" thickBot="1" x14ac:dyDescent="0.2">
      <c r="B62" s="132"/>
      <c r="C62" s="1242" t="s">
        <v>559</v>
      </c>
      <c r="D62" s="1243"/>
      <c r="E62" s="1244"/>
      <c r="F62" s="133">
        <v>30</v>
      </c>
      <c r="G62" s="133">
        <v>44</v>
      </c>
      <c r="H62" s="134">
        <v>34</v>
      </c>
    </row>
    <row r="63" spans="2:8" ht="52.5" customHeight="1" thickBot="1" x14ac:dyDescent="0.2">
      <c r="B63" s="135"/>
      <c r="C63" s="1245" t="s">
        <v>49</v>
      </c>
      <c r="D63" s="1245"/>
      <c r="E63" s="1246"/>
      <c r="F63" s="136">
        <v>1455</v>
      </c>
      <c r="G63" s="136">
        <v>1529</v>
      </c>
      <c r="H63" s="137">
        <v>1740</v>
      </c>
    </row>
    <row r="64" spans="2:8" x14ac:dyDescent="0.15"/>
  </sheetData>
  <sheetProtection algorithmName="SHA-512" hashValue="he/tL/o4HY9Ie/oCigU63kc5LNLBdc14ZYjgpvbJ6Wy3jru24/FY8C0CahmOQ/TV1UiSZTzZsg9BCywCiPWbkA==" saltValue="H81tK5vU388p7uCnaBBF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FB94B-6BA1-45A5-9E70-9B06571AD867}">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562</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527</v>
      </c>
      <c r="BQ50" s="1266"/>
      <c r="BR50" s="1266"/>
      <c r="BS50" s="1266"/>
      <c r="BT50" s="1266"/>
      <c r="BU50" s="1266"/>
      <c r="BV50" s="1266"/>
      <c r="BW50" s="1266"/>
      <c r="BX50" s="1266" t="s">
        <v>528</v>
      </c>
      <c r="BY50" s="1266"/>
      <c r="BZ50" s="1266"/>
      <c r="CA50" s="1266"/>
      <c r="CB50" s="1266"/>
      <c r="CC50" s="1266"/>
      <c r="CD50" s="1266"/>
      <c r="CE50" s="1266"/>
      <c r="CF50" s="1266" t="s">
        <v>529</v>
      </c>
      <c r="CG50" s="1266"/>
      <c r="CH50" s="1266"/>
      <c r="CI50" s="1266"/>
      <c r="CJ50" s="1266"/>
      <c r="CK50" s="1266"/>
      <c r="CL50" s="1266"/>
      <c r="CM50" s="1266"/>
      <c r="CN50" s="1266" t="s">
        <v>530</v>
      </c>
      <c r="CO50" s="1266"/>
      <c r="CP50" s="1266"/>
      <c r="CQ50" s="1266"/>
      <c r="CR50" s="1266"/>
      <c r="CS50" s="1266"/>
      <c r="CT50" s="1266"/>
      <c r="CU50" s="1266"/>
      <c r="CV50" s="1266" t="s">
        <v>531</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563</v>
      </c>
      <c r="AO51" s="1269"/>
      <c r="AP51" s="1269"/>
      <c r="AQ51" s="1269"/>
      <c r="AR51" s="1269"/>
      <c r="AS51" s="1269"/>
      <c r="AT51" s="1269"/>
      <c r="AU51" s="1269"/>
      <c r="AV51" s="1269"/>
      <c r="AW51" s="1269"/>
      <c r="AX51" s="1269"/>
      <c r="AY51" s="1269"/>
      <c r="AZ51" s="1269"/>
      <c r="BA51" s="1269"/>
      <c r="BB51" s="1269" t="s">
        <v>564</v>
      </c>
      <c r="BC51" s="1269"/>
      <c r="BD51" s="1269"/>
      <c r="BE51" s="1269"/>
      <c r="BF51" s="1269"/>
      <c r="BG51" s="1269"/>
      <c r="BH51" s="1269"/>
      <c r="BI51" s="1269"/>
      <c r="BJ51" s="1269"/>
      <c r="BK51" s="1269"/>
      <c r="BL51" s="1269"/>
      <c r="BM51" s="1269"/>
      <c r="BN51" s="1269"/>
      <c r="BO51" s="1269"/>
      <c r="BP51" s="1267">
        <v>35.5</v>
      </c>
      <c r="BQ51" s="1267"/>
      <c r="BR51" s="1267"/>
      <c r="BS51" s="1267"/>
      <c r="BT51" s="1267"/>
      <c r="BU51" s="1267"/>
      <c r="BV51" s="1267"/>
      <c r="BW51" s="1267"/>
      <c r="BX51" s="1267">
        <v>24</v>
      </c>
      <c r="BY51" s="1267"/>
      <c r="BZ51" s="1267"/>
      <c r="CA51" s="1267"/>
      <c r="CB51" s="1267"/>
      <c r="CC51" s="1267"/>
      <c r="CD51" s="1267"/>
      <c r="CE51" s="1267"/>
      <c r="CF51" s="1267">
        <v>9</v>
      </c>
      <c r="CG51" s="1267"/>
      <c r="CH51" s="1267"/>
      <c r="CI51" s="1267"/>
      <c r="CJ51" s="1267"/>
      <c r="CK51" s="1267"/>
      <c r="CL51" s="1267"/>
      <c r="CM51" s="1267"/>
      <c r="CN51" s="1267">
        <v>9.6</v>
      </c>
      <c r="CO51" s="1267"/>
      <c r="CP51" s="1267"/>
      <c r="CQ51" s="1267"/>
      <c r="CR51" s="1267"/>
      <c r="CS51" s="1267"/>
      <c r="CT51" s="1267"/>
      <c r="CU51" s="1267"/>
      <c r="CV51" s="1267">
        <v>11.3</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565</v>
      </c>
      <c r="BC53" s="1269"/>
      <c r="BD53" s="1269"/>
      <c r="BE53" s="1269"/>
      <c r="BF53" s="1269"/>
      <c r="BG53" s="1269"/>
      <c r="BH53" s="1269"/>
      <c r="BI53" s="1269"/>
      <c r="BJ53" s="1269"/>
      <c r="BK53" s="1269"/>
      <c r="BL53" s="1269"/>
      <c r="BM53" s="1269"/>
      <c r="BN53" s="1269"/>
      <c r="BO53" s="1269"/>
      <c r="BP53" s="1267">
        <v>53.2</v>
      </c>
      <c r="BQ53" s="1267"/>
      <c r="BR53" s="1267"/>
      <c r="BS53" s="1267"/>
      <c r="BT53" s="1267"/>
      <c r="BU53" s="1267"/>
      <c r="BV53" s="1267"/>
      <c r="BW53" s="1267"/>
      <c r="BX53" s="1267">
        <v>54.5</v>
      </c>
      <c r="BY53" s="1267"/>
      <c r="BZ53" s="1267"/>
      <c r="CA53" s="1267"/>
      <c r="CB53" s="1267"/>
      <c r="CC53" s="1267"/>
      <c r="CD53" s="1267"/>
      <c r="CE53" s="1267"/>
      <c r="CF53" s="1267">
        <v>56.7</v>
      </c>
      <c r="CG53" s="1267"/>
      <c r="CH53" s="1267"/>
      <c r="CI53" s="1267"/>
      <c r="CJ53" s="1267"/>
      <c r="CK53" s="1267"/>
      <c r="CL53" s="1267"/>
      <c r="CM53" s="1267"/>
      <c r="CN53" s="1267">
        <v>57</v>
      </c>
      <c r="CO53" s="1267"/>
      <c r="CP53" s="1267"/>
      <c r="CQ53" s="1267"/>
      <c r="CR53" s="1267"/>
      <c r="CS53" s="1267"/>
      <c r="CT53" s="1267"/>
      <c r="CU53" s="1267"/>
      <c r="CV53" s="1267">
        <v>58.6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566</v>
      </c>
      <c r="AO55" s="1266"/>
      <c r="AP55" s="1266"/>
      <c r="AQ55" s="1266"/>
      <c r="AR55" s="1266"/>
      <c r="AS55" s="1266"/>
      <c r="AT55" s="1266"/>
      <c r="AU55" s="1266"/>
      <c r="AV55" s="1266"/>
      <c r="AW55" s="1266"/>
      <c r="AX55" s="1266"/>
      <c r="AY55" s="1266"/>
      <c r="AZ55" s="1266"/>
      <c r="BA55" s="1266"/>
      <c r="BB55" s="1269" t="s">
        <v>564</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565</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61</v>
      </c>
      <c r="BY57" s="1267"/>
      <c r="BZ57" s="1267"/>
      <c r="CA57" s="1267"/>
      <c r="CB57" s="1267"/>
      <c r="CC57" s="1267"/>
      <c r="CD57" s="1267"/>
      <c r="CE57" s="1267"/>
      <c r="CF57" s="1267">
        <v>62.2</v>
      </c>
      <c r="CG57" s="1267"/>
      <c r="CH57" s="1267"/>
      <c r="CI57" s="1267"/>
      <c r="CJ57" s="1267"/>
      <c r="CK57" s="1267"/>
      <c r="CL57" s="1267"/>
      <c r="CM57" s="1267"/>
      <c r="CN57" s="1267">
        <v>63.6</v>
      </c>
      <c r="CO57" s="1267"/>
      <c r="CP57" s="1267"/>
      <c r="CQ57" s="1267"/>
      <c r="CR57" s="1267"/>
      <c r="CS57" s="1267"/>
      <c r="CT57" s="1267"/>
      <c r="CU57" s="1267"/>
      <c r="CV57" s="1267">
        <v>65.900000000000006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567</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569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562</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527</v>
      </c>
      <c r="BQ72" s="1266"/>
      <c r="BR72" s="1266"/>
      <c r="BS72" s="1266"/>
      <c r="BT72" s="1266"/>
      <c r="BU72" s="1266"/>
      <c r="BV72" s="1266"/>
      <c r="BW72" s="1266"/>
      <c r="BX72" s="1266" t="s">
        <v>528</v>
      </c>
      <c r="BY72" s="1266"/>
      <c r="BZ72" s="1266"/>
      <c r="CA72" s="1266"/>
      <c r="CB72" s="1266"/>
      <c r="CC72" s="1266"/>
      <c r="CD72" s="1266"/>
      <c r="CE72" s="1266"/>
      <c r="CF72" s="1266" t="s">
        <v>529</v>
      </c>
      <c r="CG72" s="1266"/>
      <c r="CH72" s="1266"/>
      <c r="CI72" s="1266"/>
      <c r="CJ72" s="1266"/>
      <c r="CK72" s="1266"/>
      <c r="CL72" s="1266"/>
      <c r="CM72" s="1266"/>
      <c r="CN72" s="1266" t="s">
        <v>530</v>
      </c>
      <c r="CO72" s="1266"/>
      <c r="CP72" s="1266"/>
      <c r="CQ72" s="1266"/>
      <c r="CR72" s="1266"/>
      <c r="CS72" s="1266"/>
      <c r="CT72" s="1266"/>
      <c r="CU72" s="1266"/>
      <c r="CV72" s="1266" t="s">
        <v>531</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563</v>
      </c>
      <c r="AO73" s="1269"/>
      <c r="AP73" s="1269"/>
      <c r="AQ73" s="1269"/>
      <c r="AR73" s="1269"/>
      <c r="AS73" s="1269"/>
      <c r="AT73" s="1269"/>
      <c r="AU73" s="1269"/>
      <c r="AV73" s="1269"/>
      <c r="AW73" s="1269"/>
      <c r="AX73" s="1269"/>
      <c r="AY73" s="1269"/>
      <c r="AZ73" s="1269"/>
      <c r="BA73" s="1269"/>
      <c r="BB73" s="1269" t="s">
        <v>564</v>
      </c>
      <c r="BC73" s="1269"/>
      <c r="BD73" s="1269"/>
      <c r="BE73" s="1269"/>
      <c r="BF73" s="1269"/>
      <c r="BG73" s="1269"/>
      <c r="BH73" s="1269"/>
      <c r="BI73" s="1269"/>
      <c r="BJ73" s="1269"/>
      <c r="BK73" s="1269"/>
      <c r="BL73" s="1269"/>
      <c r="BM73" s="1269"/>
      <c r="BN73" s="1269"/>
      <c r="BO73" s="1269"/>
      <c r="BP73" s="1267">
        <v>35.5</v>
      </c>
      <c r="BQ73" s="1267"/>
      <c r="BR73" s="1267"/>
      <c r="BS73" s="1267"/>
      <c r="BT73" s="1267"/>
      <c r="BU73" s="1267"/>
      <c r="BV73" s="1267"/>
      <c r="BW73" s="1267"/>
      <c r="BX73" s="1267">
        <v>24</v>
      </c>
      <c r="BY73" s="1267"/>
      <c r="BZ73" s="1267"/>
      <c r="CA73" s="1267"/>
      <c r="CB73" s="1267"/>
      <c r="CC73" s="1267"/>
      <c r="CD73" s="1267"/>
      <c r="CE73" s="1267"/>
      <c r="CF73" s="1267">
        <v>9</v>
      </c>
      <c r="CG73" s="1267"/>
      <c r="CH73" s="1267"/>
      <c r="CI73" s="1267"/>
      <c r="CJ73" s="1267"/>
      <c r="CK73" s="1267"/>
      <c r="CL73" s="1267"/>
      <c r="CM73" s="1267"/>
      <c r="CN73" s="1267">
        <v>9.6</v>
      </c>
      <c r="CO73" s="1267"/>
      <c r="CP73" s="1267"/>
      <c r="CQ73" s="1267"/>
      <c r="CR73" s="1267"/>
      <c r="CS73" s="1267"/>
      <c r="CT73" s="1267"/>
      <c r="CU73" s="1267"/>
      <c r="CV73" s="1267">
        <v>11.3</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568</v>
      </c>
      <c r="BC75" s="1269"/>
      <c r="BD75" s="1269"/>
      <c r="BE75" s="1269"/>
      <c r="BF75" s="1269"/>
      <c r="BG75" s="1269"/>
      <c r="BH75" s="1269"/>
      <c r="BI75" s="1269"/>
      <c r="BJ75" s="1269"/>
      <c r="BK75" s="1269"/>
      <c r="BL75" s="1269"/>
      <c r="BM75" s="1269"/>
      <c r="BN75" s="1269"/>
      <c r="BO75" s="1269"/>
      <c r="BP75" s="1267">
        <v>5.4</v>
      </c>
      <c r="BQ75" s="1267"/>
      <c r="BR75" s="1267"/>
      <c r="BS75" s="1267"/>
      <c r="BT75" s="1267"/>
      <c r="BU75" s="1267"/>
      <c r="BV75" s="1267"/>
      <c r="BW75" s="1267"/>
      <c r="BX75" s="1267">
        <v>5.9</v>
      </c>
      <c r="BY75" s="1267"/>
      <c r="BZ75" s="1267"/>
      <c r="CA75" s="1267"/>
      <c r="CB75" s="1267"/>
      <c r="CC75" s="1267"/>
      <c r="CD75" s="1267"/>
      <c r="CE75" s="1267"/>
      <c r="CF75" s="1267">
        <v>6.2</v>
      </c>
      <c r="CG75" s="1267"/>
      <c r="CH75" s="1267"/>
      <c r="CI75" s="1267"/>
      <c r="CJ75" s="1267"/>
      <c r="CK75" s="1267"/>
      <c r="CL75" s="1267"/>
      <c r="CM75" s="1267"/>
      <c r="CN75" s="1267">
        <v>6.5</v>
      </c>
      <c r="CO75" s="1267"/>
      <c r="CP75" s="1267"/>
      <c r="CQ75" s="1267"/>
      <c r="CR75" s="1267"/>
      <c r="CS75" s="1267"/>
      <c r="CT75" s="1267"/>
      <c r="CU75" s="1267"/>
      <c r="CV75" s="1267">
        <v>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566</v>
      </c>
      <c r="AO77" s="1266"/>
      <c r="AP77" s="1266"/>
      <c r="AQ77" s="1266"/>
      <c r="AR77" s="1266"/>
      <c r="AS77" s="1266"/>
      <c r="AT77" s="1266"/>
      <c r="AU77" s="1266"/>
      <c r="AV77" s="1266"/>
      <c r="AW77" s="1266"/>
      <c r="AX77" s="1266"/>
      <c r="AY77" s="1266"/>
      <c r="AZ77" s="1266"/>
      <c r="BA77" s="1266"/>
      <c r="BB77" s="1269" t="s">
        <v>564</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568</v>
      </c>
      <c r="BC79" s="1269"/>
      <c r="BD79" s="1269"/>
      <c r="BE79" s="1269"/>
      <c r="BF79" s="1269"/>
      <c r="BG79" s="1269"/>
      <c r="BH79" s="1269"/>
      <c r="BI79" s="1269"/>
      <c r="BJ79" s="1269"/>
      <c r="BK79" s="1269"/>
      <c r="BL79" s="1269"/>
      <c r="BM79" s="1269"/>
      <c r="BN79" s="1269"/>
      <c r="BO79" s="1269"/>
      <c r="BP79" s="1267">
        <v>7.3</v>
      </c>
      <c r="BQ79" s="1267"/>
      <c r="BR79" s="1267"/>
      <c r="BS79" s="1267"/>
      <c r="BT79" s="1267"/>
      <c r="BU79" s="1267"/>
      <c r="BV79" s="1267"/>
      <c r="BW79" s="1267"/>
      <c r="BX79" s="1267">
        <v>7.4</v>
      </c>
      <c r="BY79" s="1267"/>
      <c r="BZ79" s="1267"/>
      <c r="CA79" s="1267"/>
      <c r="CB79" s="1267"/>
      <c r="CC79" s="1267"/>
      <c r="CD79" s="1267"/>
      <c r="CE79" s="1267"/>
      <c r="CF79" s="1267">
        <v>7.5</v>
      </c>
      <c r="CG79" s="1267"/>
      <c r="CH79" s="1267"/>
      <c r="CI79" s="1267"/>
      <c r="CJ79" s="1267"/>
      <c r="CK79" s="1267"/>
      <c r="CL79" s="1267"/>
      <c r="CM79" s="1267"/>
      <c r="CN79" s="1267">
        <v>7.5</v>
      </c>
      <c r="CO79" s="1267"/>
      <c r="CP79" s="1267"/>
      <c r="CQ79" s="1267"/>
      <c r="CR79" s="1267"/>
      <c r="CS79" s="1267"/>
      <c r="CT79" s="1267"/>
      <c r="CU79" s="1267"/>
      <c r="CV79" s="1267">
        <v>7.7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KW3U5nB5Xia03b8BsTynPEbXJywzFrD1q6M6Zt1oXGkb8iAMvIzWUZYFvEXymFFXtGNLV460x+zFblmsprR+g==" saltValue="86ejaeOZQo8qifJ57EKV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2B7AD-C3BA-4398-A7BD-975053AB6D2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45slM8xciKRw4x37L8NuzNOuA1Q7G5F9TNkfGBkrsOLeOedyNYOniNTZrTJUVW7raBTXy24iIvH7kdCLMOg2bg==" saltValue="iPiJ9t1W9fRDih1JTt1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20174-BF11-42DB-87F3-AE5941CFE81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NisV98bS3gWZJuBxk1z9tplGX93KHzSxVHw1qlVDciiY5+2jXHAu0DyCRC7Hpg+ZLeKDupWPZNcVI+vTJRroA==" saltValue="bkMxGHQKFhOWJbkfA1Ut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271431</v>
      </c>
      <c r="E3" s="156"/>
      <c r="F3" s="157">
        <v>268375</v>
      </c>
      <c r="G3" s="158"/>
      <c r="H3" s="159"/>
    </row>
    <row r="4" spans="1:8" x14ac:dyDescent="0.15">
      <c r="A4" s="160"/>
      <c r="B4" s="161"/>
      <c r="C4" s="162"/>
      <c r="D4" s="163">
        <v>88210</v>
      </c>
      <c r="E4" s="164"/>
      <c r="F4" s="165">
        <v>119602</v>
      </c>
      <c r="G4" s="166"/>
      <c r="H4" s="167"/>
    </row>
    <row r="5" spans="1:8" x14ac:dyDescent="0.15">
      <c r="A5" s="148" t="s">
        <v>521</v>
      </c>
      <c r="B5" s="153"/>
      <c r="C5" s="154"/>
      <c r="D5" s="155">
        <v>274134</v>
      </c>
      <c r="E5" s="156"/>
      <c r="F5" s="157">
        <v>301035</v>
      </c>
      <c r="G5" s="158"/>
      <c r="H5" s="159"/>
    </row>
    <row r="6" spans="1:8" x14ac:dyDescent="0.15">
      <c r="A6" s="160"/>
      <c r="B6" s="161"/>
      <c r="C6" s="162"/>
      <c r="D6" s="163">
        <v>109627</v>
      </c>
      <c r="E6" s="164"/>
      <c r="F6" s="165">
        <v>154376</v>
      </c>
      <c r="G6" s="166"/>
      <c r="H6" s="167"/>
    </row>
    <row r="7" spans="1:8" x14ac:dyDescent="0.15">
      <c r="A7" s="148" t="s">
        <v>522</v>
      </c>
      <c r="B7" s="153"/>
      <c r="C7" s="154"/>
      <c r="D7" s="155">
        <v>358103</v>
      </c>
      <c r="E7" s="156"/>
      <c r="F7" s="157">
        <v>277467</v>
      </c>
      <c r="G7" s="158"/>
      <c r="H7" s="159"/>
    </row>
    <row r="8" spans="1:8" x14ac:dyDescent="0.15">
      <c r="A8" s="160"/>
      <c r="B8" s="161"/>
      <c r="C8" s="162"/>
      <c r="D8" s="163">
        <v>103979</v>
      </c>
      <c r="E8" s="164"/>
      <c r="F8" s="165">
        <v>128378</v>
      </c>
      <c r="G8" s="166"/>
      <c r="H8" s="167"/>
    </row>
    <row r="9" spans="1:8" x14ac:dyDescent="0.15">
      <c r="A9" s="148" t="s">
        <v>523</v>
      </c>
      <c r="B9" s="153"/>
      <c r="C9" s="154"/>
      <c r="D9" s="155">
        <v>415966</v>
      </c>
      <c r="E9" s="156"/>
      <c r="F9" s="157">
        <v>282256</v>
      </c>
      <c r="G9" s="158"/>
      <c r="H9" s="159"/>
    </row>
    <row r="10" spans="1:8" x14ac:dyDescent="0.15">
      <c r="A10" s="160"/>
      <c r="B10" s="161"/>
      <c r="C10" s="162"/>
      <c r="D10" s="163">
        <v>170211</v>
      </c>
      <c r="E10" s="164"/>
      <c r="F10" s="165">
        <v>145453</v>
      </c>
      <c r="G10" s="166"/>
      <c r="H10" s="167"/>
    </row>
    <row r="11" spans="1:8" x14ac:dyDescent="0.15">
      <c r="A11" s="148" t="s">
        <v>524</v>
      </c>
      <c r="B11" s="153"/>
      <c r="C11" s="154"/>
      <c r="D11" s="155">
        <v>320943</v>
      </c>
      <c r="E11" s="156"/>
      <c r="F11" s="157">
        <v>295341</v>
      </c>
      <c r="G11" s="158"/>
      <c r="H11" s="159"/>
    </row>
    <row r="12" spans="1:8" x14ac:dyDescent="0.15">
      <c r="A12" s="160"/>
      <c r="B12" s="161"/>
      <c r="C12" s="168"/>
      <c r="D12" s="163">
        <v>137790</v>
      </c>
      <c r="E12" s="164"/>
      <c r="F12" s="165">
        <v>137402</v>
      </c>
      <c r="G12" s="166"/>
      <c r="H12" s="167"/>
    </row>
    <row r="13" spans="1:8" x14ac:dyDescent="0.15">
      <c r="A13" s="148"/>
      <c r="B13" s="153"/>
      <c r="C13" s="169"/>
      <c r="D13" s="170">
        <v>328115</v>
      </c>
      <c r="E13" s="171"/>
      <c r="F13" s="172">
        <v>284895</v>
      </c>
      <c r="G13" s="173"/>
      <c r="H13" s="159"/>
    </row>
    <row r="14" spans="1:8" x14ac:dyDescent="0.15">
      <c r="A14" s="160"/>
      <c r="B14" s="161"/>
      <c r="C14" s="162"/>
      <c r="D14" s="163">
        <v>121963</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3.22</v>
      </c>
      <c r="C19" s="174">
        <f>ROUND(VALUE(SUBSTITUTE(実質収支比率等に係る経年分析!G$48,"▲","-")),2)</f>
        <v>4.55</v>
      </c>
      <c r="D19" s="174">
        <f>ROUND(VALUE(SUBSTITUTE(実質収支比率等に係る経年分析!H$48,"▲","-")),2)</f>
        <v>5.05</v>
      </c>
      <c r="E19" s="174">
        <f>ROUND(VALUE(SUBSTITUTE(実質収支比率等に係る経年分析!I$48,"▲","-")),2)</f>
        <v>7.14</v>
      </c>
      <c r="F19" s="174">
        <f>ROUND(VALUE(SUBSTITUTE(実質収支比率等に係る経年分析!J$48,"▲","-")),2)</f>
        <v>4.53</v>
      </c>
    </row>
    <row r="20" spans="1:11" x14ac:dyDescent="0.15">
      <c r="A20" s="174" t="s">
        <v>53</v>
      </c>
      <c r="B20" s="174">
        <f>ROUND(VALUE(SUBSTITUTE(実質収支比率等に係る経年分析!F$47,"▲","-")),2)</f>
        <v>16.8</v>
      </c>
      <c r="C20" s="174">
        <f>ROUND(VALUE(SUBSTITUTE(実質収支比率等に係る経年分析!G$47,"▲","-")),2)</f>
        <v>19.16</v>
      </c>
      <c r="D20" s="174">
        <f>ROUND(VALUE(SUBSTITUTE(実質収支比率等に係る経年分析!H$47,"▲","-")),2)</f>
        <v>26.97</v>
      </c>
      <c r="E20" s="174">
        <f>ROUND(VALUE(SUBSTITUTE(実質収支比率等に係る経年分析!I$47,"▲","-")),2)</f>
        <v>29.44</v>
      </c>
      <c r="F20" s="174">
        <f>ROUND(VALUE(SUBSTITUTE(実質収支比率等に係る経年分析!J$47,"▲","-")),2)</f>
        <v>35.18</v>
      </c>
    </row>
    <row r="21" spans="1:11" x14ac:dyDescent="0.15">
      <c r="A21" s="174" t="s">
        <v>54</v>
      </c>
      <c r="B21" s="174">
        <f>IF(ISNUMBER(VALUE(SUBSTITUTE(実質収支比率等に係る経年分析!F$49,"▲","-"))),ROUND(VALUE(SUBSTITUTE(実質収支比率等に係る経年分析!F$49,"▲","-")),2),NA())</f>
        <v>-1.1299999999999999</v>
      </c>
      <c r="C21" s="174">
        <f>IF(ISNUMBER(VALUE(SUBSTITUTE(実質収支比率等に係る経年分析!G$49,"▲","-"))),ROUND(VALUE(SUBSTITUTE(実質収支比率等に係る経年分析!G$49,"▲","-")),2),NA())</f>
        <v>2.94</v>
      </c>
      <c r="D21" s="174">
        <f>IF(ISNUMBER(VALUE(SUBSTITUTE(実質収支比率等に係る経年分析!H$49,"▲","-"))),ROUND(VALUE(SUBSTITUTE(実質収支比率等に係る経年分析!H$49,"▲","-")),2),NA())</f>
        <v>7.69</v>
      </c>
      <c r="E21" s="174">
        <f>IF(ISNUMBER(VALUE(SUBSTITUTE(実質収支比率等に係る経年分析!I$49,"▲","-"))),ROUND(VALUE(SUBSTITUTE(実質収支比率等に係る経年分析!I$49,"▲","-")),2),NA())</f>
        <v>1.1200000000000001</v>
      </c>
      <c r="F21" s="174">
        <f>IF(ISNUMBER(VALUE(SUBSTITUTE(実質収支比率等に係る経年分析!J$49,"▲","-"))),ROUND(VALUE(SUBSTITUTE(実質収支比率等に係る経年分析!J$49,"▲","-")),2),NA())</f>
        <v>-1.07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介護保険特別会計（介護サービス事業勘定）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0.14000000000000001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x14ac:dyDescent="0.15">
      <c r="A34" s="175" t="str">
        <f>IF(連結実質赤字比率に係る赤字・黒字の構成分析!C$36="",NA(),連結実質赤字比率に係る赤字・黒字の構成分析!C$36)</f>
        <v>介護保険特別会計（介護保険事業勘定）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1.1399999999999999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2.5499999999999998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4.5199999999999996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568</v>
      </c>
      <c r="E42" s="176"/>
      <c r="F42" s="176"/>
      <c r="G42" s="176">
        <f>'実質公債費比率（分子）の構造'!L$52</f>
        <v>620</v>
      </c>
      <c r="H42" s="176"/>
      <c r="I42" s="176"/>
      <c r="J42" s="176">
        <f>'実質公債費比率（分子）の構造'!M$52</f>
        <v>622</v>
      </c>
      <c r="K42" s="176"/>
      <c r="L42" s="176"/>
      <c r="M42" s="176">
        <f>'実質公債費比率（分子）の構造'!N$52</f>
        <v>628</v>
      </c>
      <c r="N42" s="176"/>
      <c r="O42" s="176"/>
      <c r="P42" s="176">
        <f>'実質公債費比率（分子）の構造'!O$52</f>
        <v>589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1</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108</v>
      </c>
      <c r="C46" s="176"/>
      <c r="D46" s="176"/>
      <c r="E46" s="176">
        <f>'実質公債費比率（分子）の構造'!L$48</f>
        <v>109</v>
      </c>
      <c r="F46" s="176"/>
      <c r="G46" s="176"/>
      <c r="H46" s="176">
        <f>'実質公債費比率（分子）の構造'!M$48</f>
        <v>94</v>
      </c>
      <c r="I46" s="176"/>
      <c r="J46" s="176"/>
      <c r="K46" s="176">
        <f>'実質公債費比率（分子）の構造'!N$48</f>
        <v>112</v>
      </c>
      <c r="L46" s="176"/>
      <c r="M46" s="176"/>
      <c r="N46" s="176">
        <f>'実質公債費比率（分子）の構造'!O$48</f>
        <v>103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609</v>
      </c>
      <c r="C49" s="176"/>
      <c r="D49" s="176"/>
      <c r="E49" s="176">
        <f>'実質公債費比率（分子）の構造'!L$45</f>
        <v>672</v>
      </c>
      <c r="F49" s="176"/>
      <c r="G49" s="176"/>
      <c r="H49" s="176">
        <f>'実質公債費比率（分子）の構造'!M$45</f>
        <v>700</v>
      </c>
      <c r="I49" s="176"/>
      <c r="J49" s="176"/>
      <c r="K49" s="176">
        <f>'実質公債費比率（分子）の構造'!N$45</f>
        <v>713</v>
      </c>
      <c r="L49" s="176"/>
      <c r="M49" s="176"/>
      <c r="N49" s="176">
        <f>'実質公債費比率（分子）の構造'!O$45</f>
        <v>694</v>
      </c>
      <c r="O49" s="176"/>
      <c r="P49" s="176"/>
    </row>
    <row r="50" spans="1:16" x14ac:dyDescent="0.15">
      <c r="A50" s="176" t="s">
        <v>67</v>
      </c>
      <c r="B50" s="176" t="e">
        <f>NA()</f>
        <v>#N/A</v>
      </c>
      <c r="C50" s="176">
        <f>IF(ISNUMBER('実質公債費比率（分子）の構造'!K$53),'実質公債費比率（分子）の構造'!K$53,NA())</f>
        <v>151</v>
      </c>
      <c r="D50" s="176" t="e">
        <f>NA()</f>
        <v>#N/A</v>
      </c>
      <c r="E50" s="176" t="e">
        <f>NA()</f>
        <v>#N/A</v>
      </c>
      <c r="F50" s="176">
        <f>IF(ISNUMBER('実質公債費比率（分子）の構造'!L$53),'実質公債費比率（分子）の構造'!L$53,NA())</f>
        <v>162</v>
      </c>
      <c r="G50" s="176" t="e">
        <f>NA()</f>
        <v>#N/A</v>
      </c>
      <c r="H50" s="176" t="e">
        <f>NA()</f>
        <v>#N/A</v>
      </c>
      <c r="I50" s="176">
        <f>IF(ISNUMBER('実質公債費比率（分子）の構造'!M$53),'実質公債費比率（分子）の構造'!M$53,NA())</f>
        <v>173</v>
      </c>
      <c r="J50" s="176" t="e">
        <f>NA()</f>
        <v>#N/A</v>
      </c>
      <c r="K50" s="176" t="e">
        <f>NA()</f>
        <v>#N/A</v>
      </c>
      <c r="L50" s="176">
        <f>IF(ISNUMBER('実質公債費比率（分子）の構造'!N$53),'実質公債費比率（分子）の構造'!N$53,NA())</f>
        <v>198</v>
      </c>
      <c r="M50" s="176" t="e">
        <f>NA()</f>
        <v>#N/A</v>
      </c>
      <c r="N50" s="176" t="e">
        <f>NA()</f>
        <v>#N/A</v>
      </c>
      <c r="O50" s="176">
        <f>IF(ISNUMBER('実質公債費比率（分子）の構造'!O$53),'実質公債費比率（分子）の構造'!O$53,NA())</f>
        <v>209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5010</v>
      </c>
      <c r="E56" s="175"/>
      <c r="F56" s="175"/>
      <c r="G56" s="175">
        <f>'将来負担比率（分子）の構造'!J$52</f>
        <v>4811</v>
      </c>
      <c r="H56" s="175"/>
      <c r="I56" s="175"/>
      <c r="J56" s="175">
        <f>'将来負担比率（分子）の構造'!K$52</f>
        <v>4608</v>
      </c>
      <c r="K56" s="175"/>
      <c r="L56" s="175"/>
      <c r="M56" s="175">
        <f>'将来負担比率（分子）の構造'!L$52</f>
        <v>4415</v>
      </c>
      <c r="N56" s="175"/>
      <c r="O56" s="175"/>
      <c r="P56" s="175">
        <f>'将来負担比率（分子）の構造'!M$52</f>
        <v>4542</v>
      </c>
    </row>
    <row r="57" spans="1:16" x14ac:dyDescent="0.15">
      <c r="A57" s="175" t="s">
        <v>42</v>
      </c>
      <c r="B57" s="175"/>
      <c r="C57" s="175"/>
      <c r="D57" s="175">
        <f>'将来負担比率（分子）の構造'!I$51</f>
        <v>731</v>
      </c>
      <c r="E57" s="175"/>
      <c r="F57" s="175"/>
      <c r="G57" s="175">
        <f>'将来負担比率（分子）の構造'!J$51</f>
        <v>784</v>
      </c>
      <c r="H57" s="175"/>
      <c r="I57" s="175"/>
      <c r="J57" s="175">
        <f>'将来負担比率（分子）の構造'!K$51</f>
        <v>836</v>
      </c>
      <c r="K57" s="175"/>
      <c r="L57" s="175"/>
      <c r="M57" s="175">
        <f>'将来負担比率（分子）の構造'!L$51</f>
        <v>835</v>
      </c>
      <c r="N57" s="175"/>
      <c r="O57" s="175"/>
      <c r="P57" s="175">
        <f>'将来負担比率（分子）の構造'!M$51</f>
        <v>946</v>
      </c>
    </row>
    <row r="58" spans="1:16" x14ac:dyDescent="0.15">
      <c r="A58" s="175" t="s">
        <v>41</v>
      </c>
      <c r="B58" s="175"/>
      <c r="C58" s="175"/>
      <c r="D58" s="175">
        <f>'将来負担比率（分子）の構造'!I$50</f>
        <v>1053</v>
      </c>
      <c r="E58" s="175"/>
      <c r="F58" s="175"/>
      <c r="G58" s="175">
        <f>'将来負担比率（分子）の構造'!J$50</f>
        <v>1190</v>
      </c>
      <c r="H58" s="175"/>
      <c r="I58" s="175"/>
      <c r="J58" s="175">
        <f>'将来負担比率（分子）の構造'!K$50</f>
        <v>1540</v>
      </c>
      <c r="K58" s="175"/>
      <c r="L58" s="175"/>
      <c r="M58" s="175">
        <f>'将来負担比率（分子）の構造'!L$50</f>
        <v>1640</v>
      </c>
      <c r="N58" s="175"/>
      <c r="O58" s="175"/>
      <c r="P58" s="175">
        <f>'将来負担比率（分子）の構造'!M$50</f>
        <v>1883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635</v>
      </c>
      <c r="C62" s="175"/>
      <c r="D62" s="175"/>
      <c r="E62" s="175">
        <f>'将来負担比率（分子）の構造'!J$45</f>
        <v>598</v>
      </c>
      <c r="F62" s="175"/>
      <c r="G62" s="175"/>
      <c r="H62" s="175">
        <f>'将来負担比率（分子）の構造'!K$45</f>
        <v>575</v>
      </c>
      <c r="I62" s="175"/>
      <c r="J62" s="175"/>
      <c r="K62" s="175">
        <f>'将来負担比率（分子）の構造'!L$45</f>
        <v>564</v>
      </c>
      <c r="L62" s="175"/>
      <c r="M62" s="175"/>
      <c r="N62" s="175">
        <f>'将来負担比率（分子）の構造'!M$45</f>
        <v>580</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815</v>
      </c>
      <c r="C64" s="175"/>
      <c r="D64" s="175"/>
      <c r="E64" s="175">
        <f>'将来負担比率（分子）の構造'!J$43</f>
        <v>757</v>
      </c>
      <c r="F64" s="175"/>
      <c r="G64" s="175"/>
      <c r="H64" s="175">
        <f>'将来負担比率（分子）の構造'!K$43</f>
        <v>743</v>
      </c>
      <c r="I64" s="175"/>
      <c r="J64" s="175"/>
      <c r="K64" s="175">
        <f>'将来負担比率（分子）の構造'!L$43</f>
        <v>894</v>
      </c>
      <c r="L64" s="175"/>
      <c r="M64" s="175"/>
      <c r="N64" s="175">
        <f>'将来負担比率（分子）の構造'!M$43</f>
        <v>1575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6224</v>
      </c>
      <c r="C66" s="175"/>
      <c r="D66" s="175"/>
      <c r="E66" s="175">
        <f>'将来負担比率（分子）の構造'!J$41</f>
        <v>6049</v>
      </c>
      <c r="F66" s="175"/>
      <c r="G66" s="175"/>
      <c r="H66" s="175">
        <f>'将来負担比率（分子）の構造'!K$41</f>
        <v>5921</v>
      </c>
      <c r="I66" s="175"/>
      <c r="J66" s="175"/>
      <c r="K66" s="175">
        <f>'将来負担比率（分子）の構造'!L$41</f>
        <v>5697</v>
      </c>
      <c r="L66" s="175"/>
      <c r="M66" s="175"/>
      <c r="N66" s="175">
        <f>'将来負担比率（分子）の構造'!M$41</f>
        <v>5527</v>
      </c>
      <c r="O66" s="175"/>
      <c r="P66" s="175"/>
    </row>
    <row r="67" spans="1:16" x14ac:dyDescent="0.15">
      <c r="A67" s="175" t="s">
        <v>71</v>
      </c>
      <c r="B67" s="175" t="e">
        <f>NA()</f>
        <v>#N/A</v>
      </c>
      <c r="C67" s="175">
        <f>IF(ISNUMBER('将来負担比率（分子）の構造'!I$53), IF('将来負担比率（分子）の構造'!I$53 &lt; 0, 0, '将来負担比率（分子）の構造'!I$53), NA())</f>
        <v>879</v>
      </c>
      <c r="D67" s="175" t="e">
        <f>NA()</f>
        <v>#N/A</v>
      </c>
      <c r="E67" s="175" t="e">
        <f>NA()</f>
        <v>#N/A</v>
      </c>
      <c r="F67" s="175">
        <f>IF(ISNUMBER('将来負担比率（分子）の構造'!J$53), IF('将来負担比率（分子）の構造'!J$53 &lt; 0, 0, '将来負担比率（分子）の構造'!J$53), NA())</f>
        <v>618</v>
      </c>
      <c r="G67" s="175" t="e">
        <f>NA()</f>
        <v>#N/A</v>
      </c>
      <c r="H67" s="175" t="e">
        <f>NA()</f>
        <v>#N/A</v>
      </c>
      <c r="I67" s="175">
        <f>IF(ISNUMBER('将来負担比率（分子）の構造'!K$53), IF('将来負担比率（分子）の構造'!K$53 &lt; 0, 0, '将来負担比率（分子）の構造'!K$53), NA())</f>
        <v>254</v>
      </c>
      <c r="J67" s="175" t="e">
        <f>NA()</f>
        <v>#N/A</v>
      </c>
      <c r="K67" s="175" t="e">
        <f>NA()</f>
        <v>#N/A</v>
      </c>
      <c r="L67" s="175">
        <f>IF(ISNUMBER('将来負担比率（分子）の構造'!L$53), IF('将来負担比率（分子）の構造'!L$53 &lt; 0, 0, '将来負担比率（分子）の構造'!L$53), NA())</f>
        <v>265</v>
      </c>
      <c r="M67" s="175" t="e">
        <f>NA()</f>
        <v>#N/A</v>
      </c>
      <c r="N67" s="175" t="e">
        <f>NA()</f>
        <v>#N/A</v>
      </c>
      <c r="O67" s="175">
        <f>IF(ISNUMBER('将来負担比率（分子）の構造'!M$53), IF('将来負担比率（分子）の構造'!M$53 &lt; 0, 0, '将来負担比率（分子）の構造'!M$53), NA())</f>
        <v>311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908</v>
      </c>
      <c r="C72" s="179">
        <f>基金残高に係る経年分析!G55</f>
        <v>972</v>
      </c>
      <c r="D72" s="179">
        <f>基金残高に係る経年分析!H55</f>
        <v>1148</v>
      </c>
    </row>
    <row r="73" spans="1:16" x14ac:dyDescent="0.15">
      <c r="A73" s="178" t="s">
        <v>74</v>
      </c>
      <c r="B73" s="179">
        <f>基金残高に係る経年分析!F56</f>
        <v>33</v>
      </c>
      <c r="C73" s="179">
        <f>基金残高に係る経年分析!G56</f>
        <v>33</v>
      </c>
      <c r="D73" s="179">
        <f>基金残高に係る経年分析!H56</f>
        <v>45</v>
      </c>
    </row>
    <row r="74" spans="1:16" x14ac:dyDescent="0.15">
      <c r="A74" s="178" t="s">
        <v>75</v>
      </c>
      <c r="B74" s="179">
        <f>基金残高に係る経年分析!F57</f>
        <v>514</v>
      </c>
      <c r="C74" s="179">
        <f>基金残高に係る経年分析!G57</f>
        <v>524</v>
      </c>
      <c r="D74" s="179">
        <f>基金残高に係る経年分析!H57</f>
        <v>546</v>
      </c>
    </row>
  </sheetData>
  <sheetProtection algorithmName="SHA-512" hashValue="uKLtIktFKYIvPkD4kAnd8oouI+ZEUA89qi436DkWEqdPN3AdABbuw2ub75x7efypuE3XoCwgvZhydsQpY0zeTg==" saltValue="iAIQPhhdcHla98us8HaW/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366246</v>
      </c>
      <c r="S5" s="713"/>
      <c r="T5" s="713"/>
      <c r="U5" s="713"/>
      <c r="V5" s="713"/>
      <c r="W5" s="713"/>
      <c r="X5" s="713"/>
      <c r="Y5" s="738"/>
      <c r="Z5" s="751">
        <v>6.5</v>
      </c>
      <c r="AA5" s="751"/>
      <c r="AB5" s="751"/>
      <c r="AC5" s="751"/>
      <c r="AD5" s="752">
        <v>366246</v>
      </c>
      <c r="AE5" s="752"/>
      <c r="AF5" s="752"/>
      <c r="AG5" s="752"/>
      <c r="AH5" s="752"/>
      <c r="AI5" s="752"/>
      <c r="AJ5" s="752"/>
      <c r="AK5" s="752"/>
      <c r="AL5" s="739">
        <v>11.2</v>
      </c>
      <c r="AM5" s="721"/>
      <c r="AN5" s="721"/>
      <c r="AO5" s="740"/>
      <c r="AP5" s="715" t="s">
        <v>215</v>
      </c>
      <c r="AQ5" s="716"/>
      <c r="AR5" s="716"/>
      <c r="AS5" s="716"/>
      <c r="AT5" s="716"/>
      <c r="AU5" s="716"/>
      <c r="AV5" s="716"/>
      <c r="AW5" s="716"/>
      <c r="AX5" s="716"/>
      <c r="AY5" s="716"/>
      <c r="AZ5" s="716"/>
      <c r="BA5" s="716"/>
      <c r="BB5" s="716"/>
      <c r="BC5" s="716"/>
      <c r="BD5" s="716"/>
      <c r="BE5" s="716"/>
      <c r="BF5" s="717"/>
      <c r="BG5" s="657">
        <v>365459</v>
      </c>
      <c r="BH5" s="658"/>
      <c r="BI5" s="658"/>
      <c r="BJ5" s="658"/>
      <c r="BK5" s="658"/>
      <c r="BL5" s="658"/>
      <c r="BM5" s="658"/>
      <c r="BN5" s="659"/>
      <c r="BO5" s="695">
        <v>99.8</v>
      </c>
      <c r="BP5" s="695"/>
      <c r="BQ5" s="695"/>
      <c r="BR5" s="695"/>
      <c r="BS5" s="696" t="s">
        <v>122</v>
      </c>
      <c r="BT5" s="696"/>
      <c r="BU5" s="696"/>
      <c r="BV5" s="696"/>
      <c r="BW5" s="696"/>
      <c r="BX5" s="696"/>
      <c r="BY5" s="696"/>
      <c r="BZ5" s="696"/>
      <c r="CA5" s="696"/>
      <c r="CB5" s="731"/>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114275</v>
      </c>
      <c r="S6" s="658"/>
      <c r="T6" s="658"/>
      <c r="U6" s="658"/>
      <c r="V6" s="658"/>
      <c r="W6" s="658"/>
      <c r="X6" s="658"/>
      <c r="Y6" s="659"/>
      <c r="Z6" s="695">
        <v>2</v>
      </c>
      <c r="AA6" s="695"/>
      <c r="AB6" s="695"/>
      <c r="AC6" s="695"/>
      <c r="AD6" s="696">
        <v>114275</v>
      </c>
      <c r="AE6" s="696"/>
      <c r="AF6" s="696"/>
      <c r="AG6" s="696"/>
      <c r="AH6" s="696"/>
      <c r="AI6" s="696"/>
      <c r="AJ6" s="696"/>
      <c r="AK6" s="696"/>
      <c r="AL6" s="660">
        <v>3.5</v>
      </c>
      <c r="AM6" s="661"/>
      <c r="AN6" s="661"/>
      <c r="AO6" s="697"/>
      <c r="AP6" s="654" t="s">
        <v>220</v>
      </c>
      <c r="AQ6" s="655"/>
      <c r="AR6" s="655"/>
      <c r="AS6" s="655"/>
      <c r="AT6" s="655"/>
      <c r="AU6" s="655"/>
      <c r="AV6" s="655"/>
      <c r="AW6" s="655"/>
      <c r="AX6" s="655"/>
      <c r="AY6" s="655"/>
      <c r="AZ6" s="655"/>
      <c r="BA6" s="655"/>
      <c r="BB6" s="655"/>
      <c r="BC6" s="655"/>
      <c r="BD6" s="655"/>
      <c r="BE6" s="655"/>
      <c r="BF6" s="656"/>
      <c r="BG6" s="657">
        <v>365459</v>
      </c>
      <c r="BH6" s="658"/>
      <c r="BI6" s="658"/>
      <c r="BJ6" s="658"/>
      <c r="BK6" s="658"/>
      <c r="BL6" s="658"/>
      <c r="BM6" s="658"/>
      <c r="BN6" s="659"/>
      <c r="BO6" s="695">
        <v>99.8</v>
      </c>
      <c r="BP6" s="695"/>
      <c r="BQ6" s="695"/>
      <c r="BR6" s="695"/>
      <c r="BS6" s="696" t="s">
        <v>122</v>
      </c>
      <c r="BT6" s="696"/>
      <c r="BU6" s="696"/>
      <c r="BV6" s="696"/>
      <c r="BW6" s="696"/>
      <c r="BX6" s="696"/>
      <c r="BY6" s="696"/>
      <c r="BZ6" s="696"/>
      <c r="CA6" s="696"/>
      <c r="CB6" s="731"/>
      <c r="CD6" s="715" t="s">
        <v>221</v>
      </c>
      <c r="CE6" s="716"/>
      <c r="CF6" s="716"/>
      <c r="CG6" s="716"/>
      <c r="CH6" s="716"/>
      <c r="CI6" s="716"/>
      <c r="CJ6" s="716"/>
      <c r="CK6" s="716"/>
      <c r="CL6" s="716"/>
      <c r="CM6" s="716"/>
      <c r="CN6" s="716"/>
      <c r="CO6" s="716"/>
      <c r="CP6" s="716"/>
      <c r="CQ6" s="717"/>
      <c r="CR6" s="657">
        <v>50965</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50965</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113</v>
      </c>
      <c r="S7" s="658"/>
      <c r="T7" s="658"/>
      <c r="U7" s="658"/>
      <c r="V7" s="658"/>
      <c r="W7" s="658"/>
      <c r="X7" s="658"/>
      <c r="Y7" s="659"/>
      <c r="Z7" s="695">
        <v>0</v>
      </c>
      <c r="AA7" s="695"/>
      <c r="AB7" s="695"/>
      <c r="AC7" s="695"/>
      <c r="AD7" s="696">
        <v>113</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150100</v>
      </c>
      <c r="BH7" s="658"/>
      <c r="BI7" s="658"/>
      <c r="BJ7" s="658"/>
      <c r="BK7" s="658"/>
      <c r="BL7" s="658"/>
      <c r="BM7" s="658"/>
      <c r="BN7" s="659"/>
      <c r="BO7" s="695">
        <v>41</v>
      </c>
      <c r="BP7" s="695"/>
      <c r="BQ7" s="695"/>
      <c r="BR7" s="695"/>
      <c r="BS7" s="696" t="s">
        <v>122</v>
      </c>
      <c r="BT7" s="696"/>
      <c r="BU7" s="696"/>
      <c r="BV7" s="696"/>
      <c r="BW7" s="696"/>
      <c r="BX7" s="696"/>
      <c r="BY7" s="696"/>
      <c r="BZ7" s="696"/>
      <c r="CA7" s="696"/>
      <c r="CB7" s="731"/>
      <c r="CD7" s="654" t="s">
        <v>224</v>
      </c>
      <c r="CE7" s="655"/>
      <c r="CF7" s="655"/>
      <c r="CG7" s="655"/>
      <c r="CH7" s="655"/>
      <c r="CI7" s="655"/>
      <c r="CJ7" s="655"/>
      <c r="CK7" s="655"/>
      <c r="CL7" s="655"/>
      <c r="CM7" s="655"/>
      <c r="CN7" s="655"/>
      <c r="CO7" s="655"/>
      <c r="CP7" s="655"/>
      <c r="CQ7" s="656"/>
      <c r="CR7" s="657">
        <v>650650</v>
      </c>
      <c r="CS7" s="658"/>
      <c r="CT7" s="658"/>
      <c r="CU7" s="658"/>
      <c r="CV7" s="658"/>
      <c r="CW7" s="658"/>
      <c r="CX7" s="658"/>
      <c r="CY7" s="659"/>
      <c r="CZ7" s="695">
        <v>11.8</v>
      </c>
      <c r="DA7" s="695"/>
      <c r="DB7" s="695"/>
      <c r="DC7" s="695"/>
      <c r="DD7" s="663">
        <v>6049</v>
      </c>
      <c r="DE7" s="658"/>
      <c r="DF7" s="658"/>
      <c r="DG7" s="658"/>
      <c r="DH7" s="658"/>
      <c r="DI7" s="658"/>
      <c r="DJ7" s="658"/>
      <c r="DK7" s="658"/>
      <c r="DL7" s="658"/>
      <c r="DM7" s="658"/>
      <c r="DN7" s="658"/>
      <c r="DO7" s="658"/>
      <c r="DP7" s="659"/>
      <c r="DQ7" s="663">
        <v>576049</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1059</v>
      </c>
      <c r="S8" s="658"/>
      <c r="T8" s="658"/>
      <c r="U8" s="658"/>
      <c r="V8" s="658"/>
      <c r="W8" s="658"/>
      <c r="X8" s="658"/>
      <c r="Y8" s="659"/>
      <c r="Z8" s="695">
        <v>0</v>
      </c>
      <c r="AA8" s="695"/>
      <c r="AB8" s="695"/>
      <c r="AC8" s="695"/>
      <c r="AD8" s="696">
        <v>1059</v>
      </c>
      <c r="AE8" s="696"/>
      <c r="AF8" s="696"/>
      <c r="AG8" s="696"/>
      <c r="AH8" s="696"/>
      <c r="AI8" s="696"/>
      <c r="AJ8" s="696"/>
      <c r="AK8" s="696"/>
      <c r="AL8" s="660">
        <v>0</v>
      </c>
      <c r="AM8" s="661"/>
      <c r="AN8" s="661"/>
      <c r="AO8" s="697"/>
      <c r="AP8" s="654" t="s">
        <v>226</v>
      </c>
      <c r="AQ8" s="655"/>
      <c r="AR8" s="655"/>
      <c r="AS8" s="655"/>
      <c r="AT8" s="655"/>
      <c r="AU8" s="655"/>
      <c r="AV8" s="655"/>
      <c r="AW8" s="655"/>
      <c r="AX8" s="655"/>
      <c r="AY8" s="655"/>
      <c r="AZ8" s="655"/>
      <c r="BA8" s="655"/>
      <c r="BB8" s="655"/>
      <c r="BC8" s="655"/>
      <c r="BD8" s="655"/>
      <c r="BE8" s="655"/>
      <c r="BF8" s="656"/>
      <c r="BG8" s="657">
        <v>4935</v>
      </c>
      <c r="BH8" s="658"/>
      <c r="BI8" s="658"/>
      <c r="BJ8" s="658"/>
      <c r="BK8" s="658"/>
      <c r="BL8" s="658"/>
      <c r="BM8" s="658"/>
      <c r="BN8" s="659"/>
      <c r="BO8" s="695">
        <v>1.3</v>
      </c>
      <c r="BP8" s="695"/>
      <c r="BQ8" s="695"/>
      <c r="BR8" s="695"/>
      <c r="BS8" s="696" t="s">
        <v>122</v>
      </c>
      <c r="BT8" s="696"/>
      <c r="BU8" s="696"/>
      <c r="BV8" s="696"/>
      <c r="BW8" s="696"/>
      <c r="BX8" s="696"/>
      <c r="BY8" s="696"/>
      <c r="BZ8" s="696"/>
      <c r="CA8" s="696"/>
      <c r="CB8" s="731"/>
      <c r="CD8" s="654" t="s">
        <v>227</v>
      </c>
      <c r="CE8" s="655"/>
      <c r="CF8" s="655"/>
      <c r="CG8" s="655"/>
      <c r="CH8" s="655"/>
      <c r="CI8" s="655"/>
      <c r="CJ8" s="655"/>
      <c r="CK8" s="655"/>
      <c r="CL8" s="655"/>
      <c r="CM8" s="655"/>
      <c r="CN8" s="655"/>
      <c r="CO8" s="655"/>
      <c r="CP8" s="655"/>
      <c r="CQ8" s="656"/>
      <c r="CR8" s="657">
        <v>1060582</v>
      </c>
      <c r="CS8" s="658"/>
      <c r="CT8" s="658"/>
      <c r="CU8" s="658"/>
      <c r="CV8" s="658"/>
      <c r="CW8" s="658"/>
      <c r="CX8" s="658"/>
      <c r="CY8" s="659"/>
      <c r="CZ8" s="695">
        <v>19.2</v>
      </c>
      <c r="DA8" s="695"/>
      <c r="DB8" s="695"/>
      <c r="DC8" s="695"/>
      <c r="DD8" s="663">
        <v>27113</v>
      </c>
      <c r="DE8" s="658"/>
      <c r="DF8" s="658"/>
      <c r="DG8" s="658"/>
      <c r="DH8" s="658"/>
      <c r="DI8" s="658"/>
      <c r="DJ8" s="658"/>
      <c r="DK8" s="658"/>
      <c r="DL8" s="658"/>
      <c r="DM8" s="658"/>
      <c r="DN8" s="658"/>
      <c r="DO8" s="658"/>
      <c r="DP8" s="659"/>
      <c r="DQ8" s="663">
        <v>654933</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1223</v>
      </c>
      <c r="S9" s="658"/>
      <c r="T9" s="658"/>
      <c r="U9" s="658"/>
      <c r="V9" s="658"/>
      <c r="W9" s="658"/>
      <c r="X9" s="658"/>
      <c r="Y9" s="659"/>
      <c r="Z9" s="695">
        <v>0</v>
      </c>
      <c r="AA9" s="695"/>
      <c r="AB9" s="695"/>
      <c r="AC9" s="695"/>
      <c r="AD9" s="696">
        <v>1223</v>
      </c>
      <c r="AE9" s="696"/>
      <c r="AF9" s="696"/>
      <c r="AG9" s="696"/>
      <c r="AH9" s="696"/>
      <c r="AI9" s="696"/>
      <c r="AJ9" s="696"/>
      <c r="AK9" s="696"/>
      <c r="AL9" s="660">
        <v>0</v>
      </c>
      <c r="AM9" s="661"/>
      <c r="AN9" s="661"/>
      <c r="AO9" s="697"/>
      <c r="AP9" s="654" t="s">
        <v>229</v>
      </c>
      <c r="AQ9" s="655"/>
      <c r="AR9" s="655"/>
      <c r="AS9" s="655"/>
      <c r="AT9" s="655"/>
      <c r="AU9" s="655"/>
      <c r="AV9" s="655"/>
      <c r="AW9" s="655"/>
      <c r="AX9" s="655"/>
      <c r="AY9" s="655"/>
      <c r="AZ9" s="655"/>
      <c r="BA9" s="655"/>
      <c r="BB9" s="655"/>
      <c r="BC9" s="655"/>
      <c r="BD9" s="655"/>
      <c r="BE9" s="655"/>
      <c r="BF9" s="656"/>
      <c r="BG9" s="657">
        <v>130031</v>
      </c>
      <c r="BH9" s="658"/>
      <c r="BI9" s="658"/>
      <c r="BJ9" s="658"/>
      <c r="BK9" s="658"/>
      <c r="BL9" s="658"/>
      <c r="BM9" s="658"/>
      <c r="BN9" s="659"/>
      <c r="BO9" s="695">
        <v>35.5</v>
      </c>
      <c r="BP9" s="695"/>
      <c r="BQ9" s="695"/>
      <c r="BR9" s="695"/>
      <c r="BS9" s="696" t="s">
        <v>122</v>
      </c>
      <c r="BT9" s="696"/>
      <c r="BU9" s="696"/>
      <c r="BV9" s="696"/>
      <c r="BW9" s="696"/>
      <c r="BX9" s="696"/>
      <c r="BY9" s="696"/>
      <c r="BZ9" s="696"/>
      <c r="CA9" s="696"/>
      <c r="CB9" s="731"/>
      <c r="CD9" s="654" t="s">
        <v>230</v>
      </c>
      <c r="CE9" s="655"/>
      <c r="CF9" s="655"/>
      <c r="CG9" s="655"/>
      <c r="CH9" s="655"/>
      <c r="CI9" s="655"/>
      <c r="CJ9" s="655"/>
      <c r="CK9" s="655"/>
      <c r="CL9" s="655"/>
      <c r="CM9" s="655"/>
      <c r="CN9" s="655"/>
      <c r="CO9" s="655"/>
      <c r="CP9" s="655"/>
      <c r="CQ9" s="656"/>
      <c r="CR9" s="657">
        <v>397665</v>
      </c>
      <c r="CS9" s="658"/>
      <c r="CT9" s="658"/>
      <c r="CU9" s="658"/>
      <c r="CV9" s="658"/>
      <c r="CW9" s="658"/>
      <c r="CX9" s="658"/>
      <c r="CY9" s="659"/>
      <c r="CZ9" s="695">
        <v>7.2</v>
      </c>
      <c r="DA9" s="695"/>
      <c r="DB9" s="695"/>
      <c r="DC9" s="695"/>
      <c r="DD9" s="663">
        <v>2215</v>
      </c>
      <c r="DE9" s="658"/>
      <c r="DF9" s="658"/>
      <c r="DG9" s="658"/>
      <c r="DH9" s="658"/>
      <c r="DI9" s="658"/>
      <c r="DJ9" s="658"/>
      <c r="DK9" s="658"/>
      <c r="DL9" s="658"/>
      <c r="DM9" s="658"/>
      <c r="DN9" s="658"/>
      <c r="DO9" s="658"/>
      <c r="DP9" s="659"/>
      <c r="DQ9" s="663">
        <v>340722</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8370</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1"/>
      <c r="CD10" s="654" t="s">
        <v>233</v>
      </c>
      <c r="CE10" s="655"/>
      <c r="CF10" s="655"/>
      <c r="CG10" s="655"/>
      <c r="CH10" s="655"/>
      <c r="CI10" s="655"/>
      <c r="CJ10" s="655"/>
      <c r="CK10" s="655"/>
      <c r="CL10" s="655"/>
      <c r="CM10" s="655"/>
      <c r="CN10" s="655"/>
      <c r="CO10" s="655"/>
      <c r="CP10" s="655"/>
      <c r="CQ10" s="656"/>
      <c r="CR10" s="657">
        <v>285</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285</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84361</v>
      </c>
      <c r="S11" s="658"/>
      <c r="T11" s="658"/>
      <c r="U11" s="658"/>
      <c r="V11" s="658"/>
      <c r="W11" s="658"/>
      <c r="X11" s="658"/>
      <c r="Y11" s="659"/>
      <c r="Z11" s="660">
        <v>1.5</v>
      </c>
      <c r="AA11" s="661"/>
      <c r="AB11" s="661"/>
      <c r="AC11" s="662"/>
      <c r="AD11" s="663">
        <v>84361</v>
      </c>
      <c r="AE11" s="658"/>
      <c r="AF11" s="658"/>
      <c r="AG11" s="658"/>
      <c r="AH11" s="658"/>
      <c r="AI11" s="658"/>
      <c r="AJ11" s="658"/>
      <c r="AK11" s="659"/>
      <c r="AL11" s="660">
        <v>2.6</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6764</v>
      </c>
      <c r="BH11" s="658"/>
      <c r="BI11" s="658"/>
      <c r="BJ11" s="658"/>
      <c r="BK11" s="658"/>
      <c r="BL11" s="658"/>
      <c r="BM11" s="658"/>
      <c r="BN11" s="659"/>
      <c r="BO11" s="695">
        <v>1.8</v>
      </c>
      <c r="BP11" s="695"/>
      <c r="BQ11" s="695"/>
      <c r="BR11" s="695"/>
      <c r="BS11" s="696" t="s">
        <v>122</v>
      </c>
      <c r="BT11" s="696"/>
      <c r="BU11" s="696"/>
      <c r="BV11" s="696"/>
      <c r="BW11" s="696"/>
      <c r="BX11" s="696"/>
      <c r="BY11" s="696"/>
      <c r="BZ11" s="696"/>
      <c r="CA11" s="696"/>
      <c r="CB11" s="731"/>
      <c r="CD11" s="654" t="s">
        <v>236</v>
      </c>
      <c r="CE11" s="655"/>
      <c r="CF11" s="655"/>
      <c r="CG11" s="655"/>
      <c r="CH11" s="655"/>
      <c r="CI11" s="655"/>
      <c r="CJ11" s="655"/>
      <c r="CK11" s="655"/>
      <c r="CL11" s="655"/>
      <c r="CM11" s="655"/>
      <c r="CN11" s="655"/>
      <c r="CO11" s="655"/>
      <c r="CP11" s="655"/>
      <c r="CQ11" s="656"/>
      <c r="CR11" s="657">
        <v>808522</v>
      </c>
      <c r="CS11" s="658"/>
      <c r="CT11" s="658"/>
      <c r="CU11" s="658"/>
      <c r="CV11" s="658"/>
      <c r="CW11" s="658"/>
      <c r="CX11" s="658"/>
      <c r="CY11" s="659"/>
      <c r="CZ11" s="695">
        <v>14.6</v>
      </c>
      <c r="DA11" s="695"/>
      <c r="DB11" s="695"/>
      <c r="DC11" s="695"/>
      <c r="DD11" s="663">
        <v>397949</v>
      </c>
      <c r="DE11" s="658"/>
      <c r="DF11" s="658"/>
      <c r="DG11" s="658"/>
      <c r="DH11" s="658"/>
      <c r="DI11" s="658"/>
      <c r="DJ11" s="658"/>
      <c r="DK11" s="658"/>
      <c r="DL11" s="658"/>
      <c r="DM11" s="658"/>
      <c r="DN11" s="658"/>
      <c r="DO11" s="658"/>
      <c r="DP11" s="659"/>
      <c r="DQ11" s="663">
        <v>346182</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184484</v>
      </c>
      <c r="BH12" s="658"/>
      <c r="BI12" s="658"/>
      <c r="BJ12" s="658"/>
      <c r="BK12" s="658"/>
      <c r="BL12" s="658"/>
      <c r="BM12" s="658"/>
      <c r="BN12" s="659"/>
      <c r="BO12" s="695">
        <v>50.4</v>
      </c>
      <c r="BP12" s="695"/>
      <c r="BQ12" s="695"/>
      <c r="BR12" s="695"/>
      <c r="BS12" s="696" t="s">
        <v>122</v>
      </c>
      <c r="BT12" s="696"/>
      <c r="BU12" s="696"/>
      <c r="BV12" s="696"/>
      <c r="BW12" s="696"/>
      <c r="BX12" s="696"/>
      <c r="BY12" s="696"/>
      <c r="BZ12" s="696"/>
      <c r="CA12" s="696"/>
      <c r="CB12" s="731"/>
      <c r="CD12" s="654" t="s">
        <v>239</v>
      </c>
      <c r="CE12" s="655"/>
      <c r="CF12" s="655"/>
      <c r="CG12" s="655"/>
      <c r="CH12" s="655"/>
      <c r="CI12" s="655"/>
      <c r="CJ12" s="655"/>
      <c r="CK12" s="655"/>
      <c r="CL12" s="655"/>
      <c r="CM12" s="655"/>
      <c r="CN12" s="655"/>
      <c r="CO12" s="655"/>
      <c r="CP12" s="655"/>
      <c r="CQ12" s="656"/>
      <c r="CR12" s="657">
        <v>389255</v>
      </c>
      <c r="CS12" s="658"/>
      <c r="CT12" s="658"/>
      <c r="CU12" s="658"/>
      <c r="CV12" s="658"/>
      <c r="CW12" s="658"/>
      <c r="CX12" s="658"/>
      <c r="CY12" s="659"/>
      <c r="CZ12" s="695">
        <v>7</v>
      </c>
      <c r="DA12" s="695"/>
      <c r="DB12" s="695"/>
      <c r="DC12" s="695"/>
      <c r="DD12" s="663">
        <v>50032</v>
      </c>
      <c r="DE12" s="658"/>
      <c r="DF12" s="658"/>
      <c r="DG12" s="658"/>
      <c r="DH12" s="658"/>
      <c r="DI12" s="658"/>
      <c r="DJ12" s="658"/>
      <c r="DK12" s="658"/>
      <c r="DL12" s="658"/>
      <c r="DM12" s="658"/>
      <c r="DN12" s="658"/>
      <c r="DO12" s="658"/>
      <c r="DP12" s="659"/>
      <c r="DQ12" s="663">
        <v>176319</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167526</v>
      </c>
      <c r="BH13" s="658"/>
      <c r="BI13" s="658"/>
      <c r="BJ13" s="658"/>
      <c r="BK13" s="658"/>
      <c r="BL13" s="658"/>
      <c r="BM13" s="658"/>
      <c r="BN13" s="659"/>
      <c r="BO13" s="695">
        <v>45.7</v>
      </c>
      <c r="BP13" s="695"/>
      <c r="BQ13" s="695"/>
      <c r="BR13" s="695"/>
      <c r="BS13" s="696" t="s">
        <v>122</v>
      </c>
      <c r="BT13" s="696"/>
      <c r="BU13" s="696"/>
      <c r="BV13" s="696"/>
      <c r="BW13" s="696"/>
      <c r="BX13" s="696"/>
      <c r="BY13" s="696"/>
      <c r="BZ13" s="696"/>
      <c r="CA13" s="696"/>
      <c r="CB13" s="731"/>
      <c r="CD13" s="654" t="s">
        <v>242</v>
      </c>
      <c r="CE13" s="655"/>
      <c r="CF13" s="655"/>
      <c r="CG13" s="655"/>
      <c r="CH13" s="655"/>
      <c r="CI13" s="655"/>
      <c r="CJ13" s="655"/>
      <c r="CK13" s="655"/>
      <c r="CL13" s="655"/>
      <c r="CM13" s="655"/>
      <c r="CN13" s="655"/>
      <c r="CO13" s="655"/>
      <c r="CP13" s="655"/>
      <c r="CQ13" s="656"/>
      <c r="CR13" s="657">
        <v>793359</v>
      </c>
      <c r="CS13" s="658"/>
      <c r="CT13" s="658"/>
      <c r="CU13" s="658"/>
      <c r="CV13" s="658"/>
      <c r="CW13" s="658"/>
      <c r="CX13" s="658"/>
      <c r="CY13" s="659"/>
      <c r="CZ13" s="695">
        <v>14.4</v>
      </c>
      <c r="DA13" s="695"/>
      <c r="DB13" s="695"/>
      <c r="DC13" s="695"/>
      <c r="DD13" s="663">
        <v>433888</v>
      </c>
      <c r="DE13" s="658"/>
      <c r="DF13" s="658"/>
      <c r="DG13" s="658"/>
      <c r="DH13" s="658"/>
      <c r="DI13" s="658"/>
      <c r="DJ13" s="658"/>
      <c r="DK13" s="658"/>
      <c r="DL13" s="658"/>
      <c r="DM13" s="658"/>
      <c r="DN13" s="658"/>
      <c r="DO13" s="658"/>
      <c r="DP13" s="659"/>
      <c r="DQ13" s="663">
        <v>295906</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818</v>
      </c>
      <c r="S14" s="658"/>
      <c r="T14" s="658"/>
      <c r="U14" s="658"/>
      <c r="V14" s="658"/>
      <c r="W14" s="658"/>
      <c r="X14" s="658"/>
      <c r="Y14" s="659"/>
      <c r="Z14" s="695">
        <v>0</v>
      </c>
      <c r="AA14" s="695"/>
      <c r="AB14" s="695"/>
      <c r="AC14" s="695"/>
      <c r="AD14" s="696">
        <v>818</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10652</v>
      </c>
      <c r="BH14" s="658"/>
      <c r="BI14" s="658"/>
      <c r="BJ14" s="658"/>
      <c r="BK14" s="658"/>
      <c r="BL14" s="658"/>
      <c r="BM14" s="658"/>
      <c r="BN14" s="659"/>
      <c r="BO14" s="695">
        <v>2.9</v>
      </c>
      <c r="BP14" s="695"/>
      <c r="BQ14" s="695"/>
      <c r="BR14" s="695"/>
      <c r="BS14" s="696" t="s">
        <v>122</v>
      </c>
      <c r="BT14" s="696"/>
      <c r="BU14" s="696"/>
      <c r="BV14" s="696"/>
      <c r="BW14" s="696"/>
      <c r="BX14" s="696"/>
      <c r="BY14" s="696"/>
      <c r="BZ14" s="696"/>
      <c r="CA14" s="696"/>
      <c r="CB14" s="731"/>
      <c r="CD14" s="654" t="s">
        <v>245</v>
      </c>
      <c r="CE14" s="655"/>
      <c r="CF14" s="655"/>
      <c r="CG14" s="655"/>
      <c r="CH14" s="655"/>
      <c r="CI14" s="655"/>
      <c r="CJ14" s="655"/>
      <c r="CK14" s="655"/>
      <c r="CL14" s="655"/>
      <c r="CM14" s="655"/>
      <c r="CN14" s="655"/>
      <c r="CO14" s="655"/>
      <c r="CP14" s="655"/>
      <c r="CQ14" s="656"/>
      <c r="CR14" s="657">
        <v>187360</v>
      </c>
      <c r="CS14" s="658"/>
      <c r="CT14" s="658"/>
      <c r="CU14" s="658"/>
      <c r="CV14" s="658"/>
      <c r="CW14" s="658"/>
      <c r="CX14" s="658"/>
      <c r="CY14" s="659"/>
      <c r="CZ14" s="695">
        <v>3.4</v>
      </c>
      <c r="DA14" s="695"/>
      <c r="DB14" s="695"/>
      <c r="DC14" s="695"/>
      <c r="DD14" s="663" t="s">
        <v>122</v>
      </c>
      <c r="DE14" s="658"/>
      <c r="DF14" s="658"/>
      <c r="DG14" s="658"/>
      <c r="DH14" s="658"/>
      <c r="DI14" s="658"/>
      <c r="DJ14" s="658"/>
      <c r="DK14" s="658"/>
      <c r="DL14" s="658"/>
      <c r="DM14" s="658"/>
      <c r="DN14" s="658"/>
      <c r="DO14" s="658"/>
      <c r="DP14" s="659"/>
      <c r="DQ14" s="663">
        <v>156960</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20223</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1"/>
      <c r="CD15" s="654" t="s">
        <v>248</v>
      </c>
      <c r="CE15" s="655"/>
      <c r="CF15" s="655"/>
      <c r="CG15" s="655"/>
      <c r="CH15" s="655"/>
      <c r="CI15" s="655"/>
      <c r="CJ15" s="655"/>
      <c r="CK15" s="655"/>
      <c r="CL15" s="655"/>
      <c r="CM15" s="655"/>
      <c r="CN15" s="655"/>
      <c r="CO15" s="655"/>
      <c r="CP15" s="655"/>
      <c r="CQ15" s="656"/>
      <c r="CR15" s="657">
        <v>474542</v>
      </c>
      <c r="CS15" s="658"/>
      <c r="CT15" s="658"/>
      <c r="CU15" s="658"/>
      <c r="CV15" s="658"/>
      <c r="CW15" s="658"/>
      <c r="CX15" s="658"/>
      <c r="CY15" s="659"/>
      <c r="CZ15" s="695">
        <v>8.6</v>
      </c>
      <c r="DA15" s="695"/>
      <c r="DB15" s="695"/>
      <c r="DC15" s="695"/>
      <c r="DD15" s="663">
        <v>24723</v>
      </c>
      <c r="DE15" s="658"/>
      <c r="DF15" s="658"/>
      <c r="DG15" s="658"/>
      <c r="DH15" s="658"/>
      <c r="DI15" s="658"/>
      <c r="DJ15" s="658"/>
      <c r="DK15" s="658"/>
      <c r="DL15" s="658"/>
      <c r="DM15" s="658"/>
      <c r="DN15" s="658"/>
      <c r="DO15" s="658"/>
      <c r="DP15" s="659"/>
      <c r="DQ15" s="663">
        <v>417511</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9852</v>
      </c>
      <c r="S16" s="658"/>
      <c r="T16" s="658"/>
      <c r="U16" s="658"/>
      <c r="V16" s="658"/>
      <c r="W16" s="658"/>
      <c r="X16" s="658"/>
      <c r="Y16" s="659"/>
      <c r="Z16" s="695">
        <v>0.2</v>
      </c>
      <c r="AA16" s="695"/>
      <c r="AB16" s="695"/>
      <c r="AC16" s="695"/>
      <c r="AD16" s="696">
        <v>9852</v>
      </c>
      <c r="AE16" s="696"/>
      <c r="AF16" s="696"/>
      <c r="AG16" s="696"/>
      <c r="AH16" s="696"/>
      <c r="AI16" s="696"/>
      <c r="AJ16" s="696"/>
      <c r="AK16" s="696"/>
      <c r="AL16" s="660">
        <v>0.3</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251</v>
      </c>
      <c r="CE16" s="655"/>
      <c r="CF16" s="655"/>
      <c r="CG16" s="655"/>
      <c r="CH16" s="655"/>
      <c r="CI16" s="655"/>
      <c r="CJ16" s="655"/>
      <c r="CK16" s="655"/>
      <c r="CL16" s="655"/>
      <c r="CM16" s="655"/>
      <c r="CN16" s="655"/>
      <c r="CO16" s="655"/>
      <c r="CP16" s="655"/>
      <c r="CQ16" s="656"/>
      <c r="CR16" s="657">
        <v>16555</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8295</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6672</v>
      </c>
      <c r="S17" s="658"/>
      <c r="T17" s="658"/>
      <c r="U17" s="658"/>
      <c r="V17" s="658"/>
      <c r="W17" s="658"/>
      <c r="X17" s="658"/>
      <c r="Y17" s="659"/>
      <c r="Z17" s="695">
        <v>0.1</v>
      </c>
      <c r="AA17" s="695"/>
      <c r="AB17" s="695"/>
      <c r="AC17" s="695"/>
      <c r="AD17" s="696">
        <v>6672</v>
      </c>
      <c r="AE17" s="696"/>
      <c r="AF17" s="696"/>
      <c r="AG17" s="696"/>
      <c r="AH17" s="696"/>
      <c r="AI17" s="696"/>
      <c r="AJ17" s="696"/>
      <c r="AK17" s="696"/>
      <c r="AL17" s="660">
        <v>0.2</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254</v>
      </c>
      <c r="CE17" s="655"/>
      <c r="CF17" s="655"/>
      <c r="CG17" s="655"/>
      <c r="CH17" s="655"/>
      <c r="CI17" s="655"/>
      <c r="CJ17" s="655"/>
      <c r="CK17" s="655"/>
      <c r="CL17" s="655"/>
      <c r="CM17" s="655"/>
      <c r="CN17" s="655"/>
      <c r="CO17" s="655"/>
      <c r="CP17" s="655"/>
      <c r="CQ17" s="656"/>
      <c r="CR17" s="657">
        <v>693725</v>
      </c>
      <c r="CS17" s="658"/>
      <c r="CT17" s="658"/>
      <c r="CU17" s="658"/>
      <c r="CV17" s="658"/>
      <c r="CW17" s="658"/>
      <c r="CX17" s="658"/>
      <c r="CY17" s="659"/>
      <c r="CZ17" s="695">
        <v>12.6</v>
      </c>
      <c r="DA17" s="695"/>
      <c r="DB17" s="695"/>
      <c r="DC17" s="695"/>
      <c r="DD17" s="663" t="s">
        <v>122</v>
      </c>
      <c r="DE17" s="658"/>
      <c r="DF17" s="658"/>
      <c r="DG17" s="658"/>
      <c r="DH17" s="658"/>
      <c r="DI17" s="658"/>
      <c r="DJ17" s="658"/>
      <c r="DK17" s="658"/>
      <c r="DL17" s="658"/>
      <c r="DM17" s="658"/>
      <c r="DN17" s="658"/>
      <c r="DO17" s="658"/>
      <c r="DP17" s="659"/>
      <c r="DQ17" s="663">
        <v>626229</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893</v>
      </c>
      <c r="S18" s="658"/>
      <c r="T18" s="658"/>
      <c r="U18" s="658"/>
      <c r="V18" s="658"/>
      <c r="W18" s="658"/>
      <c r="X18" s="658"/>
      <c r="Y18" s="659"/>
      <c r="Z18" s="695">
        <v>0</v>
      </c>
      <c r="AA18" s="695"/>
      <c r="AB18" s="695"/>
      <c r="AC18" s="695"/>
      <c r="AD18" s="696">
        <v>893</v>
      </c>
      <c r="AE18" s="696"/>
      <c r="AF18" s="696"/>
      <c r="AG18" s="696"/>
      <c r="AH18" s="696"/>
      <c r="AI18" s="696"/>
      <c r="AJ18" s="696"/>
      <c r="AK18" s="696"/>
      <c r="AL18" s="660">
        <v>0</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893</v>
      </c>
      <c r="S19" s="658"/>
      <c r="T19" s="658"/>
      <c r="U19" s="658"/>
      <c r="V19" s="658"/>
      <c r="W19" s="658"/>
      <c r="X19" s="658"/>
      <c r="Y19" s="659"/>
      <c r="Z19" s="695">
        <v>0</v>
      </c>
      <c r="AA19" s="695"/>
      <c r="AB19" s="695"/>
      <c r="AC19" s="695"/>
      <c r="AD19" s="696">
        <v>893</v>
      </c>
      <c r="AE19" s="696"/>
      <c r="AF19" s="696"/>
      <c r="AG19" s="696"/>
      <c r="AH19" s="696"/>
      <c r="AI19" s="696"/>
      <c r="AJ19" s="696"/>
      <c r="AK19" s="696"/>
      <c r="AL19" s="660">
        <v>0</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787</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1"/>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261</v>
      </c>
      <c r="C20" s="733"/>
      <c r="D20" s="733"/>
      <c r="E20" s="733"/>
      <c r="F20" s="733"/>
      <c r="G20" s="733"/>
      <c r="H20" s="733"/>
      <c r="I20" s="733"/>
      <c r="J20" s="733"/>
      <c r="K20" s="733"/>
      <c r="L20" s="733"/>
      <c r="M20" s="733"/>
      <c r="N20" s="733"/>
      <c r="O20" s="733"/>
      <c r="P20" s="733"/>
      <c r="Q20" s="734"/>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787</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1"/>
      <c r="CD20" s="654" t="s">
        <v>263</v>
      </c>
      <c r="CE20" s="655"/>
      <c r="CF20" s="655"/>
      <c r="CG20" s="655"/>
      <c r="CH20" s="655"/>
      <c r="CI20" s="655"/>
      <c r="CJ20" s="655"/>
      <c r="CK20" s="655"/>
      <c r="CL20" s="655"/>
      <c r="CM20" s="655"/>
      <c r="CN20" s="655"/>
      <c r="CO20" s="655"/>
      <c r="CP20" s="655"/>
      <c r="CQ20" s="656"/>
      <c r="CR20" s="657">
        <v>5523465</v>
      </c>
      <c r="CS20" s="658"/>
      <c r="CT20" s="658"/>
      <c r="CU20" s="658"/>
      <c r="CV20" s="658"/>
      <c r="CW20" s="658"/>
      <c r="CX20" s="658"/>
      <c r="CY20" s="659"/>
      <c r="CZ20" s="695">
        <v>100</v>
      </c>
      <c r="DA20" s="695"/>
      <c r="DB20" s="695"/>
      <c r="DC20" s="695"/>
      <c r="DD20" s="663">
        <v>941969</v>
      </c>
      <c r="DE20" s="658"/>
      <c r="DF20" s="658"/>
      <c r="DG20" s="658"/>
      <c r="DH20" s="658"/>
      <c r="DI20" s="658"/>
      <c r="DJ20" s="658"/>
      <c r="DK20" s="658"/>
      <c r="DL20" s="658"/>
      <c r="DM20" s="658"/>
      <c r="DN20" s="658"/>
      <c r="DO20" s="658"/>
      <c r="DP20" s="659"/>
      <c r="DQ20" s="663">
        <v>3650356</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2969682</v>
      </c>
      <c r="S21" s="658"/>
      <c r="T21" s="658"/>
      <c r="U21" s="658"/>
      <c r="V21" s="658"/>
      <c r="W21" s="658"/>
      <c r="X21" s="658"/>
      <c r="Y21" s="659"/>
      <c r="Z21" s="695">
        <v>52.3</v>
      </c>
      <c r="AA21" s="695"/>
      <c r="AB21" s="695"/>
      <c r="AC21" s="695"/>
      <c r="AD21" s="696">
        <v>2685137</v>
      </c>
      <c r="AE21" s="696"/>
      <c r="AF21" s="696"/>
      <c r="AG21" s="696"/>
      <c r="AH21" s="696"/>
      <c r="AI21" s="696"/>
      <c r="AJ21" s="696"/>
      <c r="AK21" s="696"/>
      <c r="AL21" s="660">
        <v>82.1</v>
      </c>
      <c r="AM21" s="661"/>
      <c r="AN21" s="661"/>
      <c r="AO21" s="697"/>
      <c r="AP21" s="654" t="s">
        <v>265</v>
      </c>
      <c r="AQ21" s="735"/>
      <c r="AR21" s="735"/>
      <c r="AS21" s="735"/>
      <c r="AT21" s="735"/>
      <c r="AU21" s="735"/>
      <c r="AV21" s="735"/>
      <c r="AW21" s="735"/>
      <c r="AX21" s="735"/>
      <c r="AY21" s="735"/>
      <c r="AZ21" s="735"/>
      <c r="BA21" s="735"/>
      <c r="BB21" s="735"/>
      <c r="BC21" s="735"/>
      <c r="BD21" s="735"/>
      <c r="BE21" s="735"/>
      <c r="BF21" s="736"/>
      <c r="BG21" s="657">
        <v>787</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2685137</v>
      </c>
      <c r="S22" s="658"/>
      <c r="T22" s="658"/>
      <c r="U22" s="658"/>
      <c r="V22" s="658"/>
      <c r="W22" s="658"/>
      <c r="X22" s="658"/>
      <c r="Y22" s="659"/>
      <c r="Z22" s="695">
        <v>47.3</v>
      </c>
      <c r="AA22" s="695"/>
      <c r="AB22" s="695"/>
      <c r="AC22" s="695"/>
      <c r="AD22" s="696">
        <v>2685137</v>
      </c>
      <c r="AE22" s="696"/>
      <c r="AF22" s="696"/>
      <c r="AG22" s="696"/>
      <c r="AH22" s="696"/>
      <c r="AI22" s="696"/>
      <c r="AJ22" s="696"/>
      <c r="AK22" s="696"/>
      <c r="AL22" s="660">
        <v>82.1</v>
      </c>
      <c r="AM22" s="661"/>
      <c r="AN22" s="661"/>
      <c r="AO22" s="697"/>
      <c r="AP22" s="654" t="s">
        <v>267</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284545</v>
      </c>
      <c r="S23" s="658"/>
      <c r="T23" s="658"/>
      <c r="U23" s="658"/>
      <c r="V23" s="658"/>
      <c r="W23" s="658"/>
      <c r="X23" s="658"/>
      <c r="Y23" s="659"/>
      <c r="Z23" s="695">
        <v>5</v>
      </c>
      <c r="AA23" s="695"/>
      <c r="AB23" s="695"/>
      <c r="AC23" s="695"/>
      <c r="AD23" s="696" t="s">
        <v>122</v>
      </c>
      <c r="AE23" s="696"/>
      <c r="AF23" s="696"/>
      <c r="AG23" s="696"/>
      <c r="AH23" s="696"/>
      <c r="AI23" s="696"/>
      <c r="AJ23" s="696"/>
      <c r="AK23" s="696"/>
      <c r="AL23" s="660" t="s">
        <v>122</v>
      </c>
      <c r="AM23" s="661"/>
      <c r="AN23" s="661"/>
      <c r="AO23" s="697"/>
      <c r="AP23" s="654" t="s">
        <v>270</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278</v>
      </c>
      <c r="CE24" s="716"/>
      <c r="CF24" s="716"/>
      <c r="CG24" s="716"/>
      <c r="CH24" s="716"/>
      <c r="CI24" s="716"/>
      <c r="CJ24" s="716"/>
      <c r="CK24" s="716"/>
      <c r="CL24" s="716"/>
      <c r="CM24" s="716"/>
      <c r="CN24" s="716"/>
      <c r="CO24" s="716"/>
      <c r="CP24" s="716"/>
      <c r="CQ24" s="717"/>
      <c r="CR24" s="712">
        <v>1925613</v>
      </c>
      <c r="CS24" s="713"/>
      <c r="CT24" s="713"/>
      <c r="CU24" s="713"/>
      <c r="CV24" s="713"/>
      <c r="CW24" s="713"/>
      <c r="CX24" s="713"/>
      <c r="CY24" s="738"/>
      <c r="CZ24" s="739">
        <v>34.9</v>
      </c>
      <c r="DA24" s="721"/>
      <c r="DB24" s="721"/>
      <c r="DC24" s="741"/>
      <c r="DD24" s="737">
        <v>1491536</v>
      </c>
      <c r="DE24" s="713"/>
      <c r="DF24" s="713"/>
      <c r="DG24" s="713"/>
      <c r="DH24" s="713"/>
      <c r="DI24" s="713"/>
      <c r="DJ24" s="713"/>
      <c r="DK24" s="738"/>
      <c r="DL24" s="737">
        <v>1412238</v>
      </c>
      <c r="DM24" s="713"/>
      <c r="DN24" s="713"/>
      <c r="DO24" s="713"/>
      <c r="DP24" s="713"/>
      <c r="DQ24" s="713"/>
      <c r="DR24" s="713"/>
      <c r="DS24" s="713"/>
      <c r="DT24" s="713"/>
      <c r="DU24" s="713"/>
      <c r="DV24" s="738"/>
      <c r="DW24" s="739">
        <v>43</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3555194</v>
      </c>
      <c r="S25" s="658"/>
      <c r="T25" s="658"/>
      <c r="U25" s="658"/>
      <c r="V25" s="658"/>
      <c r="W25" s="658"/>
      <c r="X25" s="658"/>
      <c r="Y25" s="659"/>
      <c r="Z25" s="695">
        <v>62.7</v>
      </c>
      <c r="AA25" s="695"/>
      <c r="AB25" s="695"/>
      <c r="AC25" s="695"/>
      <c r="AD25" s="696">
        <v>3270649</v>
      </c>
      <c r="AE25" s="696"/>
      <c r="AF25" s="696"/>
      <c r="AG25" s="696"/>
      <c r="AH25" s="696"/>
      <c r="AI25" s="696"/>
      <c r="AJ25" s="696"/>
      <c r="AK25" s="696"/>
      <c r="AL25" s="660">
        <v>100</v>
      </c>
      <c r="AM25" s="661"/>
      <c r="AN25" s="661"/>
      <c r="AO25" s="697"/>
      <c r="AP25" s="654" t="s">
        <v>280</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281</v>
      </c>
      <c r="CE25" s="655"/>
      <c r="CF25" s="655"/>
      <c r="CG25" s="655"/>
      <c r="CH25" s="655"/>
      <c r="CI25" s="655"/>
      <c r="CJ25" s="655"/>
      <c r="CK25" s="655"/>
      <c r="CL25" s="655"/>
      <c r="CM25" s="655"/>
      <c r="CN25" s="655"/>
      <c r="CO25" s="655"/>
      <c r="CP25" s="655"/>
      <c r="CQ25" s="656"/>
      <c r="CR25" s="657">
        <v>980148</v>
      </c>
      <c r="CS25" s="670"/>
      <c r="CT25" s="670"/>
      <c r="CU25" s="670"/>
      <c r="CV25" s="670"/>
      <c r="CW25" s="670"/>
      <c r="CX25" s="670"/>
      <c r="CY25" s="671"/>
      <c r="CZ25" s="660">
        <v>17.7</v>
      </c>
      <c r="DA25" s="672"/>
      <c r="DB25" s="672"/>
      <c r="DC25" s="673"/>
      <c r="DD25" s="663">
        <v>750978</v>
      </c>
      <c r="DE25" s="670"/>
      <c r="DF25" s="670"/>
      <c r="DG25" s="670"/>
      <c r="DH25" s="670"/>
      <c r="DI25" s="670"/>
      <c r="DJ25" s="670"/>
      <c r="DK25" s="671"/>
      <c r="DL25" s="663">
        <v>737388</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569</v>
      </c>
      <c r="S26" s="658"/>
      <c r="T26" s="658"/>
      <c r="U26" s="658"/>
      <c r="V26" s="658"/>
      <c r="W26" s="658"/>
      <c r="X26" s="658"/>
      <c r="Y26" s="659"/>
      <c r="Z26" s="695">
        <v>0</v>
      </c>
      <c r="AA26" s="695"/>
      <c r="AB26" s="695"/>
      <c r="AC26" s="695"/>
      <c r="AD26" s="696">
        <v>569</v>
      </c>
      <c r="AE26" s="696"/>
      <c r="AF26" s="696"/>
      <c r="AG26" s="696"/>
      <c r="AH26" s="696"/>
      <c r="AI26" s="696"/>
      <c r="AJ26" s="696"/>
      <c r="AK26" s="696"/>
      <c r="AL26" s="660">
        <v>0</v>
      </c>
      <c r="AM26" s="661"/>
      <c r="AN26" s="661"/>
      <c r="AO26" s="697"/>
      <c r="AP26" s="654" t="s">
        <v>283</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284</v>
      </c>
      <c r="CE26" s="655"/>
      <c r="CF26" s="655"/>
      <c r="CG26" s="655"/>
      <c r="CH26" s="655"/>
      <c r="CI26" s="655"/>
      <c r="CJ26" s="655"/>
      <c r="CK26" s="655"/>
      <c r="CL26" s="655"/>
      <c r="CM26" s="655"/>
      <c r="CN26" s="655"/>
      <c r="CO26" s="655"/>
      <c r="CP26" s="655"/>
      <c r="CQ26" s="656"/>
      <c r="CR26" s="657">
        <v>586132</v>
      </c>
      <c r="CS26" s="658"/>
      <c r="CT26" s="658"/>
      <c r="CU26" s="658"/>
      <c r="CV26" s="658"/>
      <c r="CW26" s="658"/>
      <c r="CX26" s="658"/>
      <c r="CY26" s="659"/>
      <c r="CZ26" s="660">
        <v>10.6</v>
      </c>
      <c r="DA26" s="672"/>
      <c r="DB26" s="672"/>
      <c r="DC26" s="673"/>
      <c r="DD26" s="663">
        <v>424981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38553</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366246</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1"/>
      <c r="CD27" s="654" t="s">
        <v>287</v>
      </c>
      <c r="CE27" s="655"/>
      <c r="CF27" s="655"/>
      <c r="CG27" s="655"/>
      <c r="CH27" s="655"/>
      <c r="CI27" s="655"/>
      <c r="CJ27" s="655"/>
      <c r="CK27" s="655"/>
      <c r="CL27" s="655"/>
      <c r="CM27" s="655"/>
      <c r="CN27" s="655"/>
      <c r="CO27" s="655"/>
      <c r="CP27" s="655"/>
      <c r="CQ27" s="656"/>
      <c r="CR27" s="657">
        <v>251740</v>
      </c>
      <c r="CS27" s="670"/>
      <c r="CT27" s="670"/>
      <c r="CU27" s="670"/>
      <c r="CV27" s="670"/>
      <c r="CW27" s="670"/>
      <c r="CX27" s="670"/>
      <c r="CY27" s="671"/>
      <c r="CZ27" s="660">
        <v>4.5999999999999996</v>
      </c>
      <c r="DA27" s="672"/>
      <c r="DB27" s="672"/>
      <c r="DC27" s="673"/>
      <c r="DD27" s="663">
        <v>114329</v>
      </c>
      <c r="DE27" s="670"/>
      <c r="DF27" s="670"/>
      <c r="DG27" s="670"/>
      <c r="DH27" s="670"/>
      <c r="DI27" s="670"/>
      <c r="DJ27" s="670"/>
      <c r="DK27" s="671"/>
      <c r="DL27" s="663">
        <v>48621</v>
      </c>
      <c r="DM27" s="670"/>
      <c r="DN27" s="670"/>
      <c r="DO27" s="670"/>
      <c r="DP27" s="670"/>
      <c r="DQ27" s="670"/>
      <c r="DR27" s="670"/>
      <c r="DS27" s="670"/>
      <c r="DT27" s="670"/>
      <c r="DU27" s="670"/>
      <c r="DV27" s="671"/>
      <c r="DW27" s="660">
        <v>1.5</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91523</v>
      </c>
      <c r="S28" s="658"/>
      <c r="T28" s="658"/>
      <c r="U28" s="658"/>
      <c r="V28" s="658"/>
      <c r="W28" s="658"/>
      <c r="X28" s="658"/>
      <c r="Y28" s="659"/>
      <c r="Z28" s="695">
        <v>1.6</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693725</v>
      </c>
      <c r="CS28" s="658"/>
      <c r="CT28" s="658"/>
      <c r="CU28" s="658"/>
      <c r="CV28" s="658"/>
      <c r="CW28" s="658"/>
      <c r="CX28" s="658"/>
      <c r="CY28" s="659"/>
      <c r="CZ28" s="660">
        <v>12.6</v>
      </c>
      <c r="DA28" s="672"/>
      <c r="DB28" s="672"/>
      <c r="DC28" s="673"/>
      <c r="DD28" s="663">
        <v>626229</v>
      </c>
      <c r="DE28" s="658"/>
      <c r="DF28" s="658"/>
      <c r="DG28" s="658"/>
      <c r="DH28" s="658"/>
      <c r="DI28" s="658"/>
      <c r="DJ28" s="658"/>
      <c r="DK28" s="659"/>
      <c r="DL28" s="663">
        <v>626229</v>
      </c>
      <c r="DM28" s="658"/>
      <c r="DN28" s="658"/>
      <c r="DO28" s="658"/>
      <c r="DP28" s="658"/>
      <c r="DQ28" s="658"/>
      <c r="DR28" s="658"/>
      <c r="DS28" s="658"/>
      <c r="DT28" s="658"/>
      <c r="DU28" s="658"/>
      <c r="DV28" s="659"/>
      <c r="DW28" s="660">
        <v>19.100000000000001</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12367</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291</v>
      </c>
      <c r="CE29" s="677"/>
      <c r="CF29" s="654" t="s">
        <v>66</v>
      </c>
      <c r="CG29" s="655"/>
      <c r="CH29" s="655"/>
      <c r="CI29" s="655"/>
      <c r="CJ29" s="655"/>
      <c r="CK29" s="655"/>
      <c r="CL29" s="655"/>
      <c r="CM29" s="655"/>
      <c r="CN29" s="655"/>
      <c r="CO29" s="655"/>
      <c r="CP29" s="655"/>
      <c r="CQ29" s="656"/>
      <c r="CR29" s="657">
        <v>693550</v>
      </c>
      <c r="CS29" s="670"/>
      <c r="CT29" s="670"/>
      <c r="CU29" s="670"/>
      <c r="CV29" s="670"/>
      <c r="CW29" s="670"/>
      <c r="CX29" s="670"/>
      <c r="CY29" s="671"/>
      <c r="CZ29" s="660">
        <v>12.6</v>
      </c>
      <c r="DA29" s="672"/>
      <c r="DB29" s="672"/>
      <c r="DC29" s="673"/>
      <c r="DD29" s="663">
        <v>626054</v>
      </c>
      <c r="DE29" s="670"/>
      <c r="DF29" s="670"/>
      <c r="DG29" s="670"/>
      <c r="DH29" s="670"/>
      <c r="DI29" s="670"/>
      <c r="DJ29" s="670"/>
      <c r="DK29" s="671"/>
      <c r="DL29" s="663">
        <v>626054</v>
      </c>
      <c r="DM29" s="670"/>
      <c r="DN29" s="670"/>
      <c r="DO29" s="670"/>
      <c r="DP29" s="670"/>
      <c r="DQ29" s="670"/>
      <c r="DR29" s="670"/>
      <c r="DS29" s="670"/>
      <c r="DT29" s="670"/>
      <c r="DU29" s="670"/>
      <c r="DV29" s="671"/>
      <c r="DW29" s="660">
        <v>19.100000000000001</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364048</v>
      </c>
      <c r="S30" s="658"/>
      <c r="T30" s="658"/>
      <c r="U30" s="658"/>
      <c r="V30" s="658"/>
      <c r="W30" s="658"/>
      <c r="X30" s="658"/>
      <c r="Y30" s="659"/>
      <c r="Z30" s="695">
        <v>6.4</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9"/>
      <c r="BI30" s="729"/>
      <c r="BJ30" s="729"/>
      <c r="BK30" s="729"/>
      <c r="BL30" s="729"/>
      <c r="BM30" s="729"/>
      <c r="BN30" s="729"/>
      <c r="BO30" s="729"/>
      <c r="BP30" s="729"/>
      <c r="BQ30" s="730"/>
      <c r="BR30" s="709" t="s">
        <v>294</v>
      </c>
      <c r="BS30" s="729"/>
      <c r="BT30" s="729"/>
      <c r="BU30" s="729"/>
      <c r="BV30" s="729"/>
      <c r="BW30" s="729"/>
      <c r="BX30" s="729"/>
      <c r="BY30" s="729"/>
      <c r="BZ30" s="729"/>
      <c r="CA30" s="729"/>
      <c r="CB30" s="730"/>
      <c r="CD30" s="678"/>
      <c r="CE30" s="679"/>
      <c r="CF30" s="654" t="s">
        <v>295</v>
      </c>
      <c r="CG30" s="655"/>
      <c r="CH30" s="655"/>
      <c r="CI30" s="655"/>
      <c r="CJ30" s="655"/>
      <c r="CK30" s="655"/>
      <c r="CL30" s="655"/>
      <c r="CM30" s="655"/>
      <c r="CN30" s="655"/>
      <c r="CO30" s="655"/>
      <c r="CP30" s="655"/>
      <c r="CQ30" s="656"/>
      <c r="CR30" s="657">
        <v>668479</v>
      </c>
      <c r="CS30" s="658"/>
      <c r="CT30" s="658"/>
      <c r="CU30" s="658"/>
      <c r="CV30" s="658"/>
      <c r="CW30" s="658"/>
      <c r="CX30" s="658"/>
      <c r="CY30" s="659"/>
      <c r="CZ30" s="660">
        <v>12.1</v>
      </c>
      <c r="DA30" s="672"/>
      <c r="DB30" s="672"/>
      <c r="DC30" s="673"/>
      <c r="DD30" s="663">
        <v>613247</v>
      </c>
      <c r="DE30" s="658"/>
      <c r="DF30" s="658"/>
      <c r="DG30" s="658"/>
      <c r="DH30" s="658"/>
      <c r="DI30" s="658"/>
      <c r="DJ30" s="658"/>
      <c r="DK30" s="659"/>
      <c r="DL30" s="663">
        <v>613247</v>
      </c>
      <c r="DM30" s="658"/>
      <c r="DN30" s="658"/>
      <c r="DO30" s="658"/>
      <c r="DP30" s="658"/>
      <c r="DQ30" s="658"/>
      <c r="DR30" s="658"/>
      <c r="DS30" s="658"/>
      <c r="DT30" s="658"/>
      <c r="DU30" s="658"/>
      <c r="DV30" s="659"/>
      <c r="DW30" s="660">
        <v>18.7</v>
      </c>
      <c r="DX30" s="672"/>
      <c r="DY30" s="672"/>
      <c r="DZ30" s="672"/>
      <c r="EA30" s="672"/>
      <c r="EB30" s="672"/>
      <c r="EC30" s="684"/>
    </row>
    <row r="31" spans="2:133" ht="11.25" customHeight="1" x14ac:dyDescent="0.15">
      <c r="B31" s="732" t="s">
        <v>296</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297</v>
      </c>
      <c r="AQ31" s="724"/>
      <c r="AR31" s="724"/>
      <c r="AS31" s="724"/>
      <c r="AT31" s="725" t="s">
        <v>298</v>
      </c>
      <c r="AU31" s="218"/>
      <c r="AV31" s="218"/>
      <c r="AW31" s="218"/>
      <c r="AX31" s="715" t="s">
        <v>176</v>
      </c>
      <c r="AY31" s="716"/>
      <c r="AZ31" s="716"/>
      <c r="BA31" s="716"/>
      <c r="BB31" s="716"/>
      <c r="BC31" s="716"/>
      <c r="BD31" s="716"/>
      <c r="BE31" s="716"/>
      <c r="BF31" s="717"/>
      <c r="BG31" s="719">
        <v>100</v>
      </c>
      <c r="BH31" s="720"/>
      <c r="BI31" s="720"/>
      <c r="BJ31" s="720"/>
      <c r="BK31" s="720"/>
      <c r="BL31" s="720"/>
      <c r="BM31" s="721">
        <v>99.8</v>
      </c>
      <c r="BN31" s="720"/>
      <c r="BO31" s="720"/>
      <c r="BP31" s="720"/>
      <c r="BQ31" s="722"/>
      <c r="BR31" s="719">
        <v>99.9</v>
      </c>
      <c r="BS31" s="720"/>
      <c r="BT31" s="720"/>
      <c r="BU31" s="720"/>
      <c r="BV31" s="720"/>
      <c r="BW31" s="720"/>
      <c r="BX31" s="721">
        <v>99.7</v>
      </c>
      <c r="BY31" s="720"/>
      <c r="BZ31" s="720"/>
      <c r="CA31" s="720"/>
      <c r="CB31" s="722"/>
      <c r="CD31" s="678"/>
      <c r="CE31" s="679"/>
      <c r="CF31" s="654" t="s">
        <v>299</v>
      </c>
      <c r="CG31" s="655"/>
      <c r="CH31" s="655"/>
      <c r="CI31" s="655"/>
      <c r="CJ31" s="655"/>
      <c r="CK31" s="655"/>
      <c r="CL31" s="655"/>
      <c r="CM31" s="655"/>
      <c r="CN31" s="655"/>
      <c r="CO31" s="655"/>
      <c r="CP31" s="655"/>
      <c r="CQ31" s="656"/>
      <c r="CR31" s="657">
        <v>25071</v>
      </c>
      <c r="CS31" s="670"/>
      <c r="CT31" s="670"/>
      <c r="CU31" s="670"/>
      <c r="CV31" s="670"/>
      <c r="CW31" s="670"/>
      <c r="CX31" s="670"/>
      <c r="CY31" s="671"/>
      <c r="CZ31" s="660">
        <v>0.5</v>
      </c>
      <c r="DA31" s="672"/>
      <c r="DB31" s="672"/>
      <c r="DC31" s="673"/>
      <c r="DD31" s="663">
        <v>12807</v>
      </c>
      <c r="DE31" s="670"/>
      <c r="DF31" s="670"/>
      <c r="DG31" s="670"/>
      <c r="DH31" s="670"/>
      <c r="DI31" s="670"/>
      <c r="DJ31" s="670"/>
      <c r="DK31" s="671"/>
      <c r="DL31" s="663">
        <v>12807</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423144</v>
      </c>
      <c r="S32" s="658"/>
      <c r="T32" s="658"/>
      <c r="U32" s="658"/>
      <c r="V32" s="658"/>
      <c r="W32" s="658"/>
      <c r="X32" s="658"/>
      <c r="Y32" s="659"/>
      <c r="Z32" s="695">
        <v>7.5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301</v>
      </c>
      <c r="AX32" s="654" t="s">
        <v>302</v>
      </c>
      <c r="AY32" s="655"/>
      <c r="AZ32" s="655"/>
      <c r="BA32" s="655"/>
      <c r="BB32" s="655"/>
      <c r="BC32" s="655"/>
      <c r="BD32" s="655"/>
      <c r="BE32" s="655"/>
      <c r="BF32" s="656"/>
      <c r="BG32" s="728">
        <v>99.9</v>
      </c>
      <c r="BH32" s="670"/>
      <c r="BI32" s="670"/>
      <c r="BJ32" s="670"/>
      <c r="BK32" s="670"/>
      <c r="BL32" s="670"/>
      <c r="BM32" s="661">
        <v>99.7</v>
      </c>
      <c r="BN32" s="670"/>
      <c r="BO32" s="670"/>
      <c r="BP32" s="670"/>
      <c r="BQ32" s="693"/>
      <c r="BR32" s="728">
        <v>99.9</v>
      </c>
      <c r="BS32" s="670"/>
      <c r="BT32" s="670"/>
      <c r="BU32" s="670"/>
      <c r="BV32" s="670"/>
      <c r="BW32" s="670"/>
      <c r="BX32" s="661">
        <v>99.7</v>
      </c>
      <c r="BY32" s="670"/>
      <c r="BZ32" s="670"/>
      <c r="CA32" s="670"/>
      <c r="CB32" s="693"/>
      <c r="CD32" s="680"/>
      <c r="CE32" s="681"/>
      <c r="CF32" s="654" t="s">
        <v>303</v>
      </c>
      <c r="CG32" s="655"/>
      <c r="CH32" s="655"/>
      <c r="CI32" s="655"/>
      <c r="CJ32" s="655"/>
      <c r="CK32" s="655"/>
      <c r="CL32" s="655"/>
      <c r="CM32" s="655"/>
      <c r="CN32" s="655"/>
      <c r="CO32" s="655"/>
      <c r="CP32" s="655"/>
      <c r="CQ32" s="656"/>
      <c r="CR32" s="657">
        <v>175</v>
      </c>
      <c r="CS32" s="658"/>
      <c r="CT32" s="658"/>
      <c r="CU32" s="658"/>
      <c r="CV32" s="658"/>
      <c r="CW32" s="658"/>
      <c r="CX32" s="658"/>
      <c r="CY32" s="659"/>
      <c r="CZ32" s="660">
        <v>0</v>
      </c>
      <c r="DA32" s="672"/>
      <c r="DB32" s="672"/>
      <c r="DC32" s="673"/>
      <c r="DD32" s="663">
        <v>175</v>
      </c>
      <c r="DE32" s="658"/>
      <c r="DF32" s="658"/>
      <c r="DG32" s="658"/>
      <c r="DH32" s="658"/>
      <c r="DI32" s="658"/>
      <c r="DJ32" s="658"/>
      <c r="DK32" s="659"/>
      <c r="DL32" s="663">
        <v>175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296844</v>
      </c>
      <c r="S33" s="658"/>
      <c r="T33" s="658"/>
      <c r="U33" s="658"/>
      <c r="V33" s="658"/>
      <c r="W33" s="658"/>
      <c r="X33" s="658"/>
      <c r="Y33" s="659"/>
      <c r="Z33" s="695">
        <v>5.2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27"/>
      <c r="AU33" s="219"/>
      <c r="AV33" s="219"/>
      <c r="AW33" s="219"/>
      <c r="AX33" s="638" t="s">
        <v>305</v>
      </c>
      <c r="AY33" s="639"/>
      <c r="AZ33" s="639"/>
      <c r="BA33" s="639"/>
      <c r="BB33" s="639"/>
      <c r="BC33" s="639"/>
      <c r="BD33" s="639"/>
      <c r="BE33" s="639"/>
      <c r="BF33" s="640"/>
      <c r="BG33" s="718">
        <v>100</v>
      </c>
      <c r="BH33" s="642"/>
      <c r="BI33" s="642"/>
      <c r="BJ33" s="642"/>
      <c r="BK33" s="642"/>
      <c r="BL33" s="642"/>
      <c r="BM33" s="688">
        <v>99.8</v>
      </c>
      <c r="BN33" s="642"/>
      <c r="BO33" s="642"/>
      <c r="BP33" s="642"/>
      <c r="BQ33" s="705"/>
      <c r="BR33" s="718">
        <v>99.8</v>
      </c>
      <c r="BS33" s="642"/>
      <c r="BT33" s="642"/>
      <c r="BU33" s="642"/>
      <c r="BV33" s="642"/>
      <c r="BW33" s="642"/>
      <c r="BX33" s="688">
        <v>99.7</v>
      </c>
      <c r="BY33" s="642"/>
      <c r="BZ33" s="642"/>
      <c r="CA33" s="642"/>
      <c r="CB33" s="705"/>
      <c r="CD33" s="654" t="s">
        <v>306</v>
      </c>
      <c r="CE33" s="655"/>
      <c r="CF33" s="655"/>
      <c r="CG33" s="655"/>
      <c r="CH33" s="655"/>
      <c r="CI33" s="655"/>
      <c r="CJ33" s="655"/>
      <c r="CK33" s="655"/>
      <c r="CL33" s="655"/>
      <c r="CM33" s="655"/>
      <c r="CN33" s="655"/>
      <c r="CO33" s="655"/>
      <c r="CP33" s="655"/>
      <c r="CQ33" s="656"/>
      <c r="CR33" s="657">
        <v>2639328</v>
      </c>
      <c r="CS33" s="670"/>
      <c r="CT33" s="670"/>
      <c r="CU33" s="670"/>
      <c r="CV33" s="670"/>
      <c r="CW33" s="670"/>
      <c r="CX33" s="670"/>
      <c r="CY33" s="671"/>
      <c r="CZ33" s="660">
        <v>47.8</v>
      </c>
      <c r="DA33" s="672"/>
      <c r="DB33" s="672"/>
      <c r="DC33" s="673"/>
      <c r="DD33" s="663">
        <v>1964593</v>
      </c>
      <c r="DE33" s="670"/>
      <c r="DF33" s="670"/>
      <c r="DG33" s="670"/>
      <c r="DH33" s="670"/>
      <c r="DI33" s="670"/>
      <c r="DJ33" s="670"/>
      <c r="DK33" s="671"/>
      <c r="DL33" s="663">
        <v>1442122</v>
      </c>
      <c r="DM33" s="670"/>
      <c r="DN33" s="670"/>
      <c r="DO33" s="670"/>
      <c r="DP33" s="670"/>
      <c r="DQ33" s="670"/>
      <c r="DR33" s="670"/>
      <c r="DS33" s="670"/>
      <c r="DT33" s="670"/>
      <c r="DU33" s="670"/>
      <c r="DV33" s="671"/>
      <c r="DW33" s="660">
        <v>43.9</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49285</v>
      </c>
      <c r="S34" s="658"/>
      <c r="T34" s="658"/>
      <c r="U34" s="658"/>
      <c r="V34" s="658"/>
      <c r="W34" s="658"/>
      <c r="X34" s="658"/>
      <c r="Y34" s="659"/>
      <c r="Z34" s="695">
        <v>0.9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838696</v>
      </c>
      <c r="CS34" s="658"/>
      <c r="CT34" s="658"/>
      <c r="CU34" s="658"/>
      <c r="CV34" s="658"/>
      <c r="CW34" s="658"/>
      <c r="CX34" s="658"/>
      <c r="CY34" s="659"/>
      <c r="CZ34" s="660">
        <v>15.2</v>
      </c>
      <c r="DA34" s="672"/>
      <c r="DB34" s="672"/>
      <c r="DC34" s="673"/>
      <c r="DD34" s="663">
        <v>638865</v>
      </c>
      <c r="DE34" s="658"/>
      <c r="DF34" s="658"/>
      <c r="DG34" s="658"/>
      <c r="DH34" s="658"/>
      <c r="DI34" s="658"/>
      <c r="DJ34" s="658"/>
      <c r="DK34" s="659"/>
      <c r="DL34" s="663">
        <v>571430</v>
      </c>
      <c r="DM34" s="658"/>
      <c r="DN34" s="658"/>
      <c r="DO34" s="658"/>
      <c r="DP34" s="658"/>
      <c r="DQ34" s="658"/>
      <c r="DR34" s="658"/>
      <c r="DS34" s="658"/>
      <c r="DT34" s="658"/>
      <c r="DU34" s="658"/>
      <c r="DV34" s="659"/>
      <c r="DW34" s="660">
        <v>17.399999999999999</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66149</v>
      </c>
      <c r="S35" s="658"/>
      <c r="T35" s="658"/>
      <c r="U35" s="658"/>
      <c r="V35" s="658"/>
      <c r="W35" s="658"/>
      <c r="X35" s="658"/>
      <c r="Y35" s="659"/>
      <c r="Z35" s="695">
        <v>1.2</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304166</v>
      </c>
      <c r="CS35" s="670"/>
      <c r="CT35" s="670"/>
      <c r="CU35" s="670"/>
      <c r="CV35" s="670"/>
      <c r="CW35" s="670"/>
      <c r="CX35" s="670"/>
      <c r="CY35" s="671"/>
      <c r="CZ35" s="660">
        <v>5.5</v>
      </c>
      <c r="DA35" s="672"/>
      <c r="DB35" s="672"/>
      <c r="DC35" s="673"/>
      <c r="DD35" s="663">
        <v>214343</v>
      </c>
      <c r="DE35" s="670"/>
      <c r="DF35" s="670"/>
      <c r="DG35" s="670"/>
      <c r="DH35" s="670"/>
      <c r="DI35" s="670"/>
      <c r="DJ35" s="670"/>
      <c r="DK35" s="671"/>
      <c r="DL35" s="663">
        <v>167868</v>
      </c>
      <c r="DM35" s="670"/>
      <c r="DN35" s="670"/>
      <c r="DO35" s="670"/>
      <c r="DP35" s="670"/>
      <c r="DQ35" s="670"/>
      <c r="DR35" s="670"/>
      <c r="DS35" s="670"/>
      <c r="DT35" s="670"/>
      <c r="DU35" s="670"/>
      <c r="DV35" s="671"/>
      <c r="DW35" s="660">
        <v>5.0999999999999996</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113351</v>
      </c>
      <c r="S36" s="658"/>
      <c r="T36" s="658"/>
      <c r="U36" s="658"/>
      <c r="V36" s="658"/>
      <c r="W36" s="658"/>
      <c r="X36" s="658"/>
      <c r="Y36" s="659"/>
      <c r="Z36" s="695">
        <v>2</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592560</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1800</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883018</v>
      </c>
      <c r="CS36" s="658"/>
      <c r="CT36" s="658"/>
      <c r="CU36" s="658"/>
      <c r="CV36" s="658"/>
      <c r="CW36" s="658"/>
      <c r="CX36" s="658"/>
      <c r="CY36" s="659"/>
      <c r="CZ36" s="660">
        <v>16</v>
      </c>
      <c r="DA36" s="672"/>
      <c r="DB36" s="672"/>
      <c r="DC36" s="673"/>
      <c r="DD36" s="663">
        <v>676741</v>
      </c>
      <c r="DE36" s="658"/>
      <c r="DF36" s="658"/>
      <c r="DG36" s="658"/>
      <c r="DH36" s="658"/>
      <c r="DI36" s="658"/>
      <c r="DJ36" s="658"/>
      <c r="DK36" s="659"/>
      <c r="DL36" s="663">
        <v>509543</v>
      </c>
      <c r="DM36" s="658"/>
      <c r="DN36" s="658"/>
      <c r="DO36" s="658"/>
      <c r="DP36" s="658"/>
      <c r="DQ36" s="658"/>
      <c r="DR36" s="658"/>
      <c r="DS36" s="658"/>
      <c r="DT36" s="658"/>
      <c r="DU36" s="658"/>
      <c r="DV36" s="659"/>
      <c r="DW36" s="660">
        <v>15.5</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163223</v>
      </c>
      <c r="S37" s="658"/>
      <c r="T37" s="658"/>
      <c r="U37" s="658"/>
      <c r="V37" s="658"/>
      <c r="W37" s="658"/>
      <c r="X37" s="658"/>
      <c r="Y37" s="659"/>
      <c r="Z37" s="695">
        <v>2.9</v>
      </c>
      <c r="AA37" s="695"/>
      <c r="AB37" s="695"/>
      <c r="AC37" s="695"/>
      <c r="AD37" s="696">
        <v>4</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212930</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-7880</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225673</v>
      </c>
      <c r="CS37" s="670"/>
      <c r="CT37" s="670"/>
      <c r="CU37" s="670"/>
      <c r="CV37" s="670"/>
      <c r="CW37" s="670"/>
      <c r="CX37" s="670"/>
      <c r="CY37" s="671"/>
      <c r="CZ37" s="660">
        <v>4.0999999999999996</v>
      </c>
      <c r="DA37" s="672"/>
      <c r="DB37" s="672"/>
      <c r="DC37" s="673"/>
      <c r="DD37" s="663">
        <v>193473</v>
      </c>
      <c r="DE37" s="670"/>
      <c r="DF37" s="670"/>
      <c r="DG37" s="670"/>
      <c r="DH37" s="670"/>
      <c r="DI37" s="670"/>
      <c r="DJ37" s="670"/>
      <c r="DK37" s="671"/>
      <c r="DL37" s="663">
        <v>186711</v>
      </c>
      <c r="DM37" s="670"/>
      <c r="DN37" s="670"/>
      <c r="DO37" s="670"/>
      <c r="DP37" s="670"/>
      <c r="DQ37" s="670"/>
      <c r="DR37" s="670"/>
      <c r="DS37" s="670"/>
      <c r="DT37" s="670"/>
      <c r="DU37" s="670"/>
      <c r="DV37" s="671"/>
      <c r="DW37" s="660">
        <v>5.7</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498551</v>
      </c>
      <c r="S38" s="658"/>
      <c r="T38" s="658"/>
      <c r="U38" s="658"/>
      <c r="V38" s="658"/>
      <c r="W38" s="658"/>
      <c r="X38" s="658"/>
      <c r="Y38" s="659"/>
      <c r="Z38" s="695">
        <v>8.8000000000000007</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112110</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464</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379630</v>
      </c>
      <c r="CS38" s="658"/>
      <c r="CT38" s="658"/>
      <c r="CU38" s="658"/>
      <c r="CV38" s="658"/>
      <c r="CW38" s="658"/>
      <c r="CX38" s="658"/>
      <c r="CY38" s="659"/>
      <c r="CZ38" s="660">
        <v>6.9</v>
      </c>
      <c r="DA38" s="672"/>
      <c r="DB38" s="672"/>
      <c r="DC38" s="673"/>
      <c r="DD38" s="663">
        <v>342615</v>
      </c>
      <c r="DE38" s="658"/>
      <c r="DF38" s="658"/>
      <c r="DG38" s="658"/>
      <c r="DH38" s="658"/>
      <c r="DI38" s="658"/>
      <c r="DJ38" s="658"/>
      <c r="DK38" s="659"/>
      <c r="DL38" s="663">
        <v>190948</v>
      </c>
      <c r="DM38" s="658"/>
      <c r="DN38" s="658"/>
      <c r="DO38" s="658"/>
      <c r="DP38" s="658"/>
      <c r="DQ38" s="658"/>
      <c r="DR38" s="658"/>
      <c r="DS38" s="658"/>
      <c r="DT38" s="658"/>
      <c r="DU38" s="658"/>
      <c r="DV38" s="659"/>
      <c r="DW38" s="660">
        <v>5.8</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51650</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716</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153485</v>
      </c>
      <c r="CS39" s="670"/>
      <c r="CT39" s="670"/>
      <c r="CU39" s="670"/>
      <c r="CV39" s="670"/>
      <c r="CW39" s="670"/>
      <c r="CX39" s="670"/>
      <c r="CY39" s="671"/>
      <c r="CZ39" s="660">
        <v>2.8</v>
      </c>
      <c r="DA39" s="672"/>
      <c r="DB39" s="672"/>
      <c r="DC39" s="673"/>
      <c r="DD39" s="663">
        <v>86696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11651</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v>4502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116</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80333</v>
      </c>
      <c r="CS40" s="658"/>
      <c r="CT40" s="658"/>
      <c r="CU40" s="658"/>
      <c r="CV40" s="658"/>
      <c r="CW40" s="658"/>
      <c r="CX40" s="658"/>
      <c r="CY40" s="659"/>
      <c r="CZ40" s="660">
        <v>1.5</v>
      </c>
      <c r="DA40" s="672"/>
      <c r="DB40" s="672"/>
      <c r="DC40" s="673"/>
      <c r="DD40" s="663">
        <v>5333</v>
      </c>
      <c r="DE40" s="658"/>
      <c r="DF40" s="658"/>
      <c r="DG40" s="658"/>
      <c r="DH40" s="658"/>
      <c r="DI40" s="658"/>
      <c r="DJ40" s="658"/>
      <c r="DK40" s="659"/>
      <c r="DL40" s="663">
        <v>2333</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5672801</v>
      </c>
      <c r="S41" s="682"/>
      <c r="T41" s="682"/>
      <c r="U41" s="682"/>
      <c r="V41" s="682"/>
      <c r="W41" s="682"/>
      <c r="X41" s="682"/>
      <c r="Y41" s="685"/>
      <c r="Z41" s="686">
        <v>100</v>
      </c>
      <c r="AA41" s="686"/>
      <c r="AB41" s="686"/>
      <c r="AC41" s="686"/>
      <c r="AD41" s="687">
        <v>3271222</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38747</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172621</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343</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958524</v>
      </c>
      <c r="CS42" s="670"/>
      <c r="CT42" s="670"/>
      <c r="CU42" s="670"/>
      <c r="CV42" s="670"/>
      <c r="CW42" s="670"/>
      <c r="CX42" s="670"/>
      <c r="CY42" s="671"/>
      <c r="CZ42" s="660">
        <v>17.399999999999999</v>
      </c>
      <c r="DA42" s="672"/>
      <c r="DB42" s="672"/>
      <c r="DC42" s="673"/>
      <c r="DD42" s="663">
        <v>194227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8950</v>
      </c>
      <c r="CS43" s="670"/>
      <c r="CT43" s="670"/>
      <c r="CU43" s="670"/>
      <c r="CV43" s="670"/>
      <c r="CW43" s="670"/>
      <c r="CX43" s="670"/>
      <c r="CY43" s="671"/>
      <c r="CZ43" s="660">
        <v>0.2</v>
      </c>
      <c r="DA43" s="672"/>
      <c r="DB43" s="672"/>
      <c r="DC43" s="673"/>
      <c r="DD43" s="663">
        <v>8950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941969</v>
      </c>
      <c r="CS44" s="658"/>
      <c r="CT44" s="658"/>
      <c r="CU44" s="658"/>
      <c r="CV44" s="658"/>
      <c r="CW44" s="658"/>
      <c r="CX44" s="658"/>
      <c r="CY44" s="659"/>
      <c r="CZ44" s="660">
        <v>17.100000000000001</v>
      </c>
      <c r="DA44" s="661"/>
      <c r="DB44" s="661"/>
      <c r="DC44" s="662"/>
      <c r="DD44" s="663">
        <v>185932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537555</v>
      </c>
      <c r="CS45" s="670"/>
      <c r="CT45" s="670"/>
      <c r="CU45" s="670"/>
      <c r="CV45" s="670"/>
      <c r="CW45" s="670"/>
      <c r="CX45" s="670"/>
      <c r="CY45" s="671"/>
      <c r="CZ45" s="660">
        <v>9.6999999999999993</v>
      </c>
      <c r="DA45" s="672"/>
      <c r="DB45" s="672"/>
      <c r="DC45" s="673"/>
      <c r="DD45" s="663">
        <v>27857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404414</v>
      </c>
      <c r="CS46" s="658"/>
      <c r="CT46" s="658"/>
      <c r="CU46" s="658"/>
      <c r="CV46" s="658"/>
      <c r="CW46" s="658"/>
      <c r="CX46" s="658"/>
      <c r="CY46" s="659"/>
      <c r="CZ46" s="660">
        <v>7.3</v>
      </c>
      <c r="DA46" s="661"/>
      <c r="DB46" s="661"/>
      <c r="DC46" s="662"/>
      <c r="DD46" s="663">
        <v>158075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16555</v>
      </c>
      <c r="CS47" s="670"/>
      <c r="CT47" s="670"/>
      <c r="CU47" s="670"/>
      <c r="CV47" s="670"/>
      <c r="CW47" s="670"/>
      <c r="CX47" s="670"/>
      <c r="CY47" s="671"/>
      <c r="CZ47" s="660">
        <v>0.3</v>
      </c>
      <c r="DA47" s="672"/>
      <c r="DB47" s="672"/>
      <c r="DC47" s="673"/>
      <c r="DD47" s="663">
        <v>8295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5523465</v>
      </c>
      <c r="CS49" s="642"/>
      <c r="CT49" s="642"/>
      <c r="CU49" s="642"/>
      <c r="CV49" s="642"/>
      <c r="CW49" s="642"/>
      <c r="CX49" s="642"/>
      <c r="CY49" s="643"/>
      <c r="CZ49" s="644">
        <v>100</v>
      </c>
      <c r="DA49" s="645"/>
      <c r="DB49" s="645"/>
      <c r="DC49" s="646"/>
      <c r="DD49" s="647">
        <v>3650356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p4newSmOpjVO3fH/NAx2KtebFXbKKwrheXNSC3H3tM2JyrxoEOkFNzUiHy5FE/3bkBRnqfjJOZ+prdzi+C3Ew==" saltValue="BAV9JBvvUqoAp0bLy7b5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5672</v>
      </c>
      <c r="R7" s="1139"/>
      <c r="S7" s="1139"/>
      <c r="T7" s="1139"/>
      <c r="U7" s="1139"/>
      <c r="V7" s="1139">
        <v>5523</v>
      </c>
      <c r="W7" s="1139"/>
      <c r="X7" s="1139"/>
      <c r="Y7" s="1139"/>
      <c r="Z7" s="1139"/>
      <c r="AA7" s="1139">
        <v>149</v>
      </c>
      <c r="AB7" s="1139"/>
      <c r="AC7" s="1139"/>
      <c r="AD7" s="1139"/>
      <c r="AE7" s="1140"/>
      <c r="AF7" s="1141">
        <v>148</v>
      </c>
      <c r="AG7" s="1142"/>
      <c r="AH7" s="1142"/>
      <c r="AI7" s="1142"/>
      <c r="AJ7" s="1143"/>
      <c r="AK7" s="1144" t="s">
        <v>549</v>
      </c>
      <c r="AL7" s="1145"/>
      <c r="AM7" s="1145"/>
      <c r="AN7" s="1145"/>
      <c r="AO7" s="1145"/>
      <c r="AP7" s="1145">
        <v>5527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553</v>
      </c>
      <c r="BT7" s="1136"/>
      <c r="BU7" s="1136"/>
      <c r="BV7" s="1136"/>
      <c r="BW7" s="1136"/>
      <c r="BX7" s="1136"/>
      <c r="BY7" s="1136"/>
      <c r="BZ7" s="1136"/>
      <c r="CA7" s="1136"/>
      <c r="CB7" s="1136"/>
      <c r="CC7" s="1136"/>
      <c r="CD7" s="1136"/>
      <c r="CE7" s="1136"/>
      <c r="CF7" s="1136"/>
      <c r="CG7" s="1148"/>
      <c r="CH7" s="1132">
        <v>-20</v>
      </c>
      <c r="CI7" s="1133"/>
      <c r="CJ7" s="1133"/>
      <c r="CK7" s="1133"/>
      <c r="CL7" s="1134"/>
      <c r="CM7" s="1132">
        <v>46</v>
      </c>
      <c r="CN7" s="1133"/>
      <c r="CO7" s="1133"/>
      <c r="CP7" s="1133"/>
      <c r="CQ7" s="1134"/>
      <c r="CR7" s="1132">
        <v>5</v>
      </c>
      <c r="CS7" s="1133"/>
      <c r="CT7" s="1133"/>
      <c r="CU7" s="1133"/>
      <c r="CV7" s="1134"/>
      <c r="CW7" s="1132">
        <v>0</v>
      </c>
      <c r="CX7" s="1133"/>
      <c r="CY7" s="1133"/>
      <c r="CZ7" s="1133"/>
      <c r="DA7" s="1134"/>
      <c r="DB7" s="1132" t="s">
        <v>549</v>
      </c>
      <c r="DC7" s="1133"/>
      <c r="DD7" s="1133"/>
      <c r="DE7" s="1133"/>
      <c r="DF7" s="1134"/>
      <c r="DG7" s="1132" t="s">
        <v>549</v>
      </c>
      <c r="DH7" s="1133"/>
      <c r="DI7" s="1133"/>
      <c r="DJ7" s="1133"/>
      <c r="DK7" s="1134"/>
      <c r="DL7" s="1132" t="s">
        <v>549</v>
      </c>
      <c r="DM7" s="1133"/>
      <c r="DN7" s="1133"/>
      <c r="DO7" s="1133"/>
      <c r="DP7" s="1134"/>
      <c r="DQ7" s="1132" t="s">
        <v>549</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554</v>
      </c>
      <c r="BT8" s="1029"/>
      <c r="BU8" s="1029"/>
      <c r="BV8" s="1029"/>
      <c r="BW8" s="1029"/>
      <c r="BX8" s="1029"/>
      <c r="BY8" s="1029"/>
      <c r="BZ8" s="1029"/>
      <c r="CA8" s="1029"/>
      <c r="CB8" s="1029"/>
      <c r="CC8" s="1029"/>
      <c r="CD8" s="1029"/>
      <c r="CE8" s="1029"/>
      <c r="CF8" s="1029"/>
      <c r="CG8" s="1050"/>
      <c r="CH8" s="1025">
        <v>2</v>
      </c>
      <c r="CI8" s="1026"/>
      <c r="CJ8" s="1026"/>
      <c r="CK8" s="1026"/>
      <c r="CL8" s="1027"/>
      <c r="CM8" s="1025">
        <v>5</v>
      </c>
      <c r="CN8" s="1026"/>
      <c r="CO8" s="1026"/>
      <c r="CP8" s="1026"/>
      <c r="CQ8" s="1027"/>
      <c r="CR8" s="1025">
        <v>3</v>
      </c>
      <c r="CS8" s="1026"/>
      <c r="CT8" s="1026"/>
      <c r="CU8" s="1026"/>
      <c r="CV8" s="1027"/>
      <c r="CW8" s="1025">
        <v>0</v>
      </c>
      <c r="CX8" s="1026"/>
      <c r="CY8" s="1026"/>
      <c r="CZ8" s="1026"/>
      <c r="DA8" s="1027"/>
      <c r="DB8" s="1025" t="s">
        <v>549</v>
      </c>
      <c r="DC8" s="1026"/>
      <c r="DD8" s="1026"/>
      <c r="DE8" s="1026"/>
      <c r="DF8" s="1027"/>
      <c r="DG8" s="1025" t="s">
        <v>549</v>
      </c>
      <c r="DH8" s="1026"/>
      <c r="DI8" s="1026"/>
      <c r="DJ8" s="1026"/>
      <c r="DK8" s="1027"/>
      <c r="DL8" s="1025" t="s">
        <v>549</v>
      </c>
      <c r="DM8" s="1026"/>
      <c r="DN8" s="1026"/>
      <c r="DO8" s="1026"/>
      <c r="DP8" s="1027"/>
      <c r="DQ8" s="1025" t="s">
        <v>549</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375</v>
      </c>
      <c r="B23" s="973" t="s">
        <v>376</v>
      </c>
      <c r="C23" s="974"/>
      <c r="D23" s="974"/>
      <c r="E23" s="974"/>
      <c r="F23" s="974"/>
      <c r="G23" s="974"/>
      <c r="H23" s="974"/>
      <c r="I23" s="974"/>
      <c r="J23" s="974"/>
      <c r="K23" s="974"/>
      <c r="L23" s="974"/>
      <c r="M23" s="974"/>
      <c r="N23" s="974"/>
      <c r="O23" s="974"/>
      <c r="P23" s="984"/>
      <c r="Q23" s="1103">
        <v>5672</v>
      </c>
      <c r="R23" s="1097"/>
      <c r="S23" s="1097"/>
      <c r="T23" s="1097"/>
      <c r="U23" s="1097"/>
      <c r="V23" s="1097">
        <v>5523</v>
      </c>
      <c r="W23" s="1097"/>
      <c r="X23" s="1097"/>
      <c r="Y23" s="1097"/>
      <c r="Z23" s="1097"/>
      <c r="AA23" s="1097">
        <v>149</v>
      </c>
      <c r="AB23" s="1097"/>
      <c r="AC23" s="1097"/>
      <c r="AD23" s="1097"/>
      <c r="AE23" s="1104"/>
      <c r="AF23" s="1105">
        <v>148</v>
      </c>
      <c r="AG23" s="1097"/>
      <c r="AH23" s="1097"/>
      <c r="AI23" s="1097"/>
      <c r="AJ23" s="1106"/>
      <c r="AK23" s="1107"/>
      <c r="AL23" s="1108"/>
      <c r="AM23" s="1108"/>
      <c r="AN23" s="1108"/>
      <c r="AO23" s="1108"/>
      <c r="AP23" s="1097">
        <v>5527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387</v>
      </c>
      <c r="C28" s="1084"/>
      <c r="D28" s="1084"/>
      <c r="E28" s="1084"/>
      <c r="F28" s="1084"/>
      <c r="G28" s="1084"/>
      <c r="H28" s="1084"/>
      <c r="I28" s="1084"/>
      <c r="J28" s="1084"/>
      <c r="K28" s="1084"/>
      <c r="L28" s="1084"/>
      <c r="M28" s="1084"/>
      <c r="N28" s="1084"/>
      <c r="O28" s="1084"/>
      <c r="P28" s="1085"/>
      <c r="Q28" s="1086">
        <v>489</v>
      </c>
      <c r="R28" s="1087"/>
      <c r="S28" s="1087"/>
      <c r="T28" s="1087"/>
      <c r="U28" s="1087"/>
      <c r="V28" s="1087">
        <v>454</v>
      </c>
      <c r="W28" s="1087"/>
      <c r="X28" s="1087"/>
      <c r="Y28" s="1087"/>
      <c r="Z28" s="1087"/>
      <c r="AA28" s="1087">
        <v>35</v>
      </c>
      <c r="AB28" s="1087"/>
      <c r="AC28" s="1087"/>
      <c r="AD28" s="1087"/>
      <c r="AE28" s="1088"/>
      <c r="AF28" s="1089">
        <v>35</v>
      </c>
      <c r="AG28" s="1087"/>
      <c r="AH28" s="1087"/>
      <c r="AI28" s="1087"/>
      <c r="AJ28" s="1090"/>
      <c r="AK28" s="1078">
        <v>97</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388</v>
      </c>
      <c r="C29" s="1067"/>
      <c r="D29" s="1067"/>
      <c r="E29" s="1067"/>
      <c r="F29" s="1067"/>
      <c r="G29" s="1067"/>
      <c r="H29" s="1067"/>
      <c r="I29" s="1067"/>
      <c r="J29" s="1067"/>
      <c r="K29" s="1067"/>
      <c r="L29" s="1067"/>
      <c r="M29" s="1067"/>
      <c r="N29" s="1067"/>
      <c r="O29" s="1067"/>
      <c r="P29" s="1068"/>
      <c r="Q29" s="1074">
        <v>327</v>
      </c>
      <c r="R29" s="1075"/>
      <c r="S29" s="1075"/>
      <c r="T29" s="1075"/>
      <c r="U29" s="1075"/>
      <c r="V29" s="1075">
        <v>322</v>
      </c>
      <c r="W29" s="1075"/>
      <c r="X29" s="1075"/>
      <c r="Y29" s="1075"/>
      <c r="Z29" s="1075"/>
      <c r="AA29" s="1075">
        <v>5</v>
      </c>
      <c r="AB29" s="1075"/>
      <c r="AC29" s="1075"/>
      <c r="AD29" s="1075"/>
      <c r="AE29" s="1076"/>
      <c r="AF29" s="1071">
        <v>5</v>
      </c>
      <c r="AG29" s="1072"/>
      <c r="AH29" s="1072"/>
      <c r="AI29" s="1072"/>
      <c r="AJ29" s="1073"/>
      <c r="AK29" s="1016">
        <v>52</v>
      </c>
      <c r="AL29" s="1007"/>
      <c r="AM29" s="1007"/>
      <c r="AN29" s="1007"/>
      <c r="AO29" s="1007"/>
      <c r="AP29" s="1007">
        <v>27</v>
      </c>
      <c r="AQ29" s="1007"/>
      <c r="AR29" s="1007"/>
      <c r="AS29" s="1007"/>
      <c r="AT29" s="1007"/>
      <c r="AU29" s="1007">
        <v>6</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389</v>
      </c>
      <c r="C30" s="1067"/>
      <c r="D30" s="1067"/>
      <c r="E30" s="1067"/>
      <c r="F30" s="1067"/>
      <c r="G30" s="1067"/>
      <c r="H30" s="1067"/>
      <c r="I30" s="1067"/>
      <c r="J30" s="1067"/>
      <c r="K30" s="1067"/>
      <c r="L30" s="1067"/>
      <c r="M30" s="1067"/>
      <c r="N30" s="1067"/>
      <c r="O30" s="1067"/>
      <c r="P30" s="1068"/>
      <c r="Q30" s="1074">
        <v>388</v>
      </c>
      <c r="R30" s="1075"/>
      <c r="S30" s="1075"/>
      <c r="T30" s="1075"/>
      <c r="U30" s="1075"/>
      <c r="V30" s="1075">
        <v>386</v>
      </c>
      <c r="W30" s="1075"/>
      <c r="X30" s="1075"/>
      <c r="Y30" s="1075"/>
      <c r="Z30" s="1075"/>
      <c r="AA30" s="1075">
        <v>2</v>
      </c>
      <c r="AB30" s="1075"/>
      <c r="AC30" s="1075"/>
      <c r="AD30" s="1075"/>
      <c r="AE30" s="1076"/>
      <c r="AF30" s="1071">
        <v>2</v>
      </c>
      <c r="AG30" s="1072"/>
      <c r="AH30" s="1072"/>
      <c r="AI30" s="1072"/>
      <c r="AJ30" s="1073"/>
      <c r="AK30" s="1016">
        <v>39</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390</v>
      </c>
      <c r="C31" s="1067"/>
      <c r="D31" s="1067"/>
      <c r="E31" s="1067"/>
      <c r="F31" s="1067"/>
      <c r="G31" s="1067"/>
      <c r="H31" s="1067"/>
      <c r="I31" s="1067"/>
      <c r="J31" s="1067"/>
      <c r="K31" s="1067"/>
      <c r="L31" s="1067"/>
      <c r="M31" s="1067"/>
      <c r="N31" s="1067"/>
      <c r="O31" s="1067"/>
      <c r="P31" s="1068"/>
      <c r="Q31" s="1074">
        <v>64</v>
      </c>
      <c r="R31" s="1075"/>
      <c r="S31" s="1075"/>
      <c r="T31" s="1075"/>
      <c r="U31" s="1075"/>
      <c r="V31" s="1075">
        <v>64</v>
      </c>
      <c r="W31" s="1075"/>
      <c r="X31" s="1075"/>
      <c r="Y31" s="1075"/>
      <c r="Z31" s="1075"/>
      <c r="AA31" s="1075">
        <v>0</v>
      </c>
      <c r="AB31" s="1075"/>
      <c r="AC31" s="1075"/>
      <c r="AD31" s="1075"/>
      <c r="AE31" s="1076"/>
      <c r="AF31" s="1071">
        <v>0</v>
      </c>
      <c r="AG31" s="1072"/>
      <c r="AH31" s="1072"/>
      <c r="AI31" s="1072"/>
      <c r="AJ31" s="1073"/>
      <c r="AK31" s="1016">
        <v>23</v>
      </c>
      <c r="AL31" s="1007"/>
      <c r="AM31" s="1007"/>
      <c r="AN31" s="1007"/>
      <c r="AO31" s="1007"/>
      <c r="AP31" s="1007" t="s">
        <v>549</v>
      </c>
      <c r="AQ31" s="1007"/>
      <c r="AR31" s="1007"/>
      <c r="AS31" s="1007"/>
      <c r="AT31" s="1007"/>
      <c r="AU31" s="1007" t="s">
        <v>549</v>
      </c>
      <c r="AV31" s="1007"/>
      <c r="AW31" s="1007"/>
      <c r="AX31" s="1007"/>
      <c r="AY31" s="1007"/>
      <c r="AZ31" s="1077" t="s">
        <v>549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391</v>
      </c>
      <c r="C32" s="1067"/>
      <c r="D32" s="1067"/>
      <c r="E32" s="1067"/>
      <c r="F32" s="1067"/>
      <c r="G32" s="1067"/>
      <c r="H32" s="1067"/>
      <c r="I32" s="1067"/>
      <c r="J32" s="1067"/>
      <c r="K32" s="1067"/>
      <c r="L32" s="1067"/>
      <c r="M32" s="1067"/>
      <c r="N32" s="1067"/>
      <c r="O32" s="1067"/>
      <c r="P32" s="1068"/>
      <c r="Q32" s="1074">
        <v>522</v>
      </c>
      <c r="R32" s="1075"/>
      <c r="S32" s="1075"/>
      <c r="T32" s="1075"/>
      <c r="U32" s="1075"/>
      <c r="V32" s="1075">
        <v>550</v>
      </c>
      <c r="W32" s="1075"/>
      <c r="X32" s="1075"/>
      <c r="Y32" s="1075"/>
      <c r="Z32" s="1075"/>
      <c r="AA32" s="1075">
        <v>-28</v>
      </c>
      <c r="AB32" s="1075"/>
      <c r="AC32" s="1075"/>
      <c r="AD32" s="1075"/>
      <c r="AE32" s="1076"/>
      <c r="AF32" s="1071">
        <v>93</v>
      </c>
      <c r="AG32" s="1072"/>
      <c r="AH32" s="1072"/>
      <c r="AI32" s="1072"/>
      <c r="AJ32" s="1073"/>
      <c r="AK32" s="1016">
        <v>213</v>
      </c>
      <c r="AL32" s="1007"/>
      <c r="AM32" s="1007"/>
      <c r="AN32" s="1007"/>
      <c r="AO32" s="1007"/>
      <c r="AP32" s="1007">
        <v>40</v>
      </c>
      <c r="AQ32" s="1007"/>
      <c r="AR32" s="1007"/>
      <c r="AS32" s="1007"/>
      <c r="AT32" s="1007"/>
      <c r="AU32" s="1007">
        <v>29</v>
      </c>
      <c r="AV32" s="1007"/>
      <c r="AW32" s="1007"/>
      <c r="AX32" s="1007"/>
      <c r="AY32" s="1007"/>
      <c r="AZ32" s="1077" t="s">
        <v>549</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393</v>
      </c>
      <c r="C33" s="1067"/>
      <c r="D33" s="1067"/>
      <c r="E33" s="1067"/>
      <c r="F33" s="1067"/>
      <c r="G33" s="1067"/>
      <c r="H33" s="1067"/>
      <c r="I33" s="1067"/>
      <c r="J33" s="1067"/>
      <c r="K33" s="1067"/>
      <c r="L33" s="1067"/>
      <c r="M33" s="1067"/>
      <c r="N33" s="1067"/>
      <c r="O33" s="1067"/>
      <c r="P33" s="1068"/>
      <c r="Q33" s="1074">
        <v>345</v>
      </c>
      <c r="R33" s="1075"/>
      <c r="S33" s="1075"/>
      <c r="T33" s="1075"/>
      <c r="U33" s="1075"/>
      <c r="V33" s="1075">
        <v>337</v>
      </c>
      <c r="W33" s="1075"/>
      <c r="X33" s="1075"/>
      <c r="Y33" s="1075"/>
      <c r="Z33" s="1075"/>
      <c r="AA33" s="1075">
        <v>8</v>
      </c>
      <c r="AB33" s="1075"/>
      <c r="AC33" s="1075"/>
      <c r="AD33" s="1075"/>
      <c r="AE33" s="1076"/>
      <c r="AF33" s="1071">
        <v>8</v>
      </c>
      <c r="AG33" s="1072"/>
      <c r="AH33" s="1072"/>
      <c r="AI33" s="1072"/>
      <c r="AJ33" s="1073"/>
      <c r="AK33" s="1016">
        <v>112</v>
      </c>
      <c r="AL33" s="1007"/>
      <c r="AM33" s="1007"/>
      <c r="AN33" s="1007"/>
      <c r="AO33" s="1007"/>
      <c r="AP33" s="1007">
        <v>670</v>
      </c>
      <c r="AQ33" s="1007"/>
      <c r="AR33" s="1007"/>
      <c r="AS33" s="1007"/>
      <c r="AT33" s="1007"/>
      <c r="AU33" s="1007">
        <v>624</v>
      </c>
      <c r="AV33" s="1007"/>
      <c r="AW33" s="1007"/>
      <c r="AX33" s="1007"/>
      <c r="AY33" s="1007"/>
      <c r="AZ33" s="1077" t="s">
        <v>549</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1518</v>
      </c>
      <c r="R34" s="1075"/>
      <c r="S34" s="1075"/>
      <c r="T34" s="1075"/>
      <c r="U34" s="1075"/>
      <c r="V34" s="1075">
        <v>1515</v>
      </c>
      <c r="W34" s="1075"/>
      <c r="X34" s="1075"/>
      <c r="Y34" s="1075"/>
      <c r="Z34" s="1075"/>
      <c r="AA34" s="1075">
        <v>3</v>
      </c>
      <c r="AB34" s="1075"/>
      <c r="AC34" s="1075"/>
      <c r="AD34" s="1075"/>
      <c r="AE34" s="1076"/>
      <c r="AF34" s="1071">
        <v>3</v>
      </c>
      <c r="AG34" s="1072"/>
      <c r="AH34" s="1072"/>
      <c r="AI34" s="1072"/>
      <c r="AJ34" s="1073"/>
      <c r="AK34" s="1016">
        <v>5</v>
      </c>
      <c r="AL34" s="1007"/>
      <c r="AM34" s="1007"/>
      <c r="AN34" s="1007"/>
      <c r="AO34" s="1007"/>
      <c r="AP34" s="1007">
        <v>1389</v>
      </c>
      <c r="AQ34" s="1007"/>
      <c r="AR34" s="1007"/>
      <c r="AS34" s="1007"/>
      <c r="AT34" s="1007"/>
      <c r="AU34" s="1007">
        <v>917</v>
      </c>
      <c r="AV34" s="1007"/>
      <c r="AW34" s="1007"/>
      <c r="AX34" s="1007"/>
      <c r="AY34" s="1007"/>
      <c r="AZ34" s="1077" t="s">
        <v>549</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375</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145</v>
      </c>
      <c r="AG63" s="995"/>
      <c r="AH63" s="995"/>
      <c r="AI63" s="995"/>
      <c r="AJ63" s="1058"/>
      <c r="AK63" s="1059"/>
      <c r="AL63" s="999"/>
      <c r="AM63" s="999"/>
      <c r="AN63" s="999"/>
      <c r="AO63" s="999"/>
      <c r="AP63" s="995">
        <v>2126</v>
      </c>
      <c r="AQ63" s="995"/>
      <c r="AR63" s="995"/>
      <c r="AS63" s="995"/>
      <c r="AT63" s="995"/>
      <c r="AU63" s="995">
        <v>1576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400</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702</v>
      </c>
      <c r="R68" s="1018"/>
      <c r="S68" s="1018"/>
      <c r="T68" s="1018"/>
      <c r="U68" s="1018"/>
      <c r="V68" s="1018">
        <v>620</v>
      </c>
      <c r="W68" s="1018"/>
      <c r="X68" s="1018"/>
      <c r="Y68" s="1018"/>
      <c r="Z68" s="1018"/>
      <c r="AA68" s="1018">
        <v>82</v>
      </c>
      <c r="AB68" s="1018"/>
      <c r="AC68" s="1018"/>
      <c r="AD68" s="1018"/>
      <c r="AE68" s="1018"/>
      <c r="AF68" s="1018">
        <v>74</v>
      </c>
      <c r="AG68" s="1018"/>
      <c r="AH68" s="1018"/>
      <c r="AI68" s="1018"/>
      <c r="AJ68" s="1018"/>
      <c r="AK68" s="1018" t="s">
        <v>549</v>
      </c>
      <c r="AL68" s="1018"/>
      <c r="AM68" s="1018"/>
      <c r="AN68" s="1018"/>
      <c r="AO68" s="1018"/>
      <c r="AP68" s="1018" t="s">
        <v>549</v>
      </c>
      <c r="AQ68" s="1018"/>
      <c r="AR68" s="1018"/>
      <c r="AS68" s="1018"/>
      <c r="AT68" s="1018"/>
      <c r="AU68" s="1018" t="s">
        <v>549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1407</v>
      </c>
      <c r="R69" s="1007"/>
      <c r="S69" s="1007"/>
      <c r="T69" s="1007"/>
      <c r="U69" s="1007"/>
      <c r="V69" s="1007">
        <v>1380</v>
      </c>
      <c r="W69" s="1007"/>
      <c r="X69" s="1007"/>
      <c r="Y69" s="1007"/>
      <c r="Z69" s="1007"/>
      <c r="AA69" s="1007">
        <v>27</v>
      </c>
      <c r="AB69" s="1007"/>
      <c r="AC69" s="1007"/>
      <c r="AD69" s="1007"/>
      <c r="AE69" s="1007"/>
      <c r="AF69" s="1007">
        <v>27</v>
      </c>
      <c r="AG69" s="1007"/>
      <c r="AH69" s="1007"/>
      <c r="AI69" s="1007"/>
      <c r="AJ69" s="1007"/>
      <c r="AK69" s="1007" t="s">
        <v>549</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33</v>
      </c>
      <c r="R70" s="1007"/>
      <c r="S70" s="1007"/>
      <c r="T70" s="1007"/>
      <c r="U70" s="1007"/>
      <c r="V70" s="1007">
        <v>30</v>
      </c>
      <c r="W70" s="1007"/>
      <c r="X70" s="1007"/>
      <c r="Y70" s="1007"/>
      <c r="Z70" s="1007"/>
      <c r="AA70" s="1007">
        <v>3</v>
      </c>
      <c r="AB70" s="1007"/>
      <c r="AC70" s="1007"/>
      <c r="AD70" s="1007"/>
      <c r="AE70" s="1007"/>
      <c r="AF70" s="1007">
        <v>3</v>
      </c>
      <c r="AG70" s="1007"/>
      <c r="AH70" s="1007"/>
      <c r="AI70" s="1007"/>
      <c r="AJ70" s="1007"/>
      <c r="AK70" s="1007" t="s">
        <v>549</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375</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104</v>
      </c>
      <c r="AG88" s="995"/>
      <c r="AH88" s="995"/>
      <c r="AI88" s="995"/>
      <c r="AJ88" s="995"/>
      <c r="AK88" s="999"/>
      <c r="AL88" s="999"/>
      <c r="AM88" s="999"/>
      <c r="AN88" s="999"/>
      <c r="AO88" s="999"/>
      <c r="AP88" s="995" t="s">
        <v>489</v>
      </c>
      <c r="AQ88" s="995"/>
      <c r="AR88" s="995"/>
      <c r="AS88" s="995"/>
      <c r="AT88" s="995"/>
      <c r="AU88" s="995" t="s">
        <v>489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8</v>
      </c>
      <c r="CS102" s="989"/>
      <c r="CT102" s="989"/>
      <c r="CU102" s="989"/>
      <c r="CV102" s="990"/>
      <c r="CW102" s="988">
        <v>0</v>
      </c>
      <c r="CX102" s="989"/>
      <c r="CY102" s="989"/>
      <c r="CZ102" s="989"/>
      <c r="DA102" s="990"/>
      <c r="DB102" s="988" t="s">
        <v>549</v>
      </c>
      <c r="DC102" s="989"/>
      <c r="DD102" s="989"/>
      <c r="DE102" s="989"/>
      <c r="DF102" s="990"/>
      <c r="DG102" s="988" t="s">
        <v>549</v>
      </c>
      <c r="DH102" s="989"/>
      <c r="DI102" s="989"/>
      <c r="DJ102" s="989"/>
      <c r="DK102" s="990"/>
      <c r="DL102" s="988" t="s">
        <v>549</v>
      </c>
      <c r="DM102" s="989"/>
      <c r="DN102" s="989"/>
      <c r="DO102" s="989"/>
      <c r="DP102" s="990"/>
      <c r="DQ102" s="988" t="s">
        <v>549</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293</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293</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293</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700053</v>
      </c>
      <c r="AB110" s="925"/>
      <c r="AC110" s="925"/>
      <c r="AD110" s="925"/>
      <c r="AE110" s="926"/>
      <c r="AF110" s="927">
        <v>712602</v>
      </c>
      <c r="AG110" s="925"/>
      <c r="AH110" s="925"/>
      <c r="AI110" s="925"/>
      <c r="AJ110" s="926"/>
      <c r="AK110" s="927">
        <v>693550</v>
      </c>
      <c r="AL110" s="925"/>
      <c r="AM110" s="925"/>
      <c r="AN110" s="925"/>
      <c r="AO110" s="926"/>
      <c r="AP110" s="928">
        <v>25.3</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5920611</v>
      </c>
      <c r="BR110" s="878"/>
      <c r="BS110" s="878"/>
      <c r="BT110" s="878"/>
      <c r="BU110" s="878"/>
      <c r="BV110" s="878">
        <v>5697192</v>
      </c>
      <c r="BW110" s="878"/>
      <c r="BX110" s="878"/>
      <c r="BY110" s="878"/>
      <c r="BZ110" s="878"/>
      <c r="CA110" s="878">
        <v>5527264</v>
      </c>
      <c r="CB110" s="878"/>
      <c r="CC110" s="878"/>
      <c r="CD110" s="878"/>
      <c r="CE110" s="878"/>
      <c r="CF110" s="902">
        <v>201.5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742556</v>
      </c>
      <c r="BR112" s="853"/>
      <c r="BS112" s="853"/>
      <c r="BT112" s="853"/>
      <c r="BU112" s="853"/>
      <c r="BV112" s="853">
        <v>893622</v>
      </c>
      <c r="BW112" s="853"/>
      <c r="BX112" s="853"/>
      <c r="BY112" s="853"/>
      <c r="BZ112" s="853"/>
      <c r="CA112" s="853">
        <v>1574774</v>
      </c>
      <c r="CB112" s="853"/>
      <c r="CC112" s="853"/>
      <c r="CD112" s="853"/>
      <c r="CE112" s="853"/>
      <c r="CF112" s="911">
        <v>57.4</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93594</v>
      </c>
      <c r="AB113" s="955"/>
      <c r="AC113" s="955"/>
      <c r="AD113" s="955"/>
      <c r="AE113" s="956"/>
      <c r="AF113" s="957">
        <v>111841</v>
      </c>
      <c r="AG113" s="955"/>
      <c r="AH113" s="955"/>
      <c r="AI113" s="955"/>
      <c r="AJ113" s="956"/>
      <c r="AK113" s="957">
        <v>102869</v>
      </c>
      <c r="AL113" s="955"/>
      <c r="AM113" s="955"/>
      <c r="AN113" s="955"/>
      <c r="AO113" s="956"/>
      <c r="AP113" s="958">
        <v>3.7</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574940</v>
      </c>
      <c r="BR114" s="853"/>
      <c r="BS114" s="853"/>
      <c r="BT114" s="853"/>
      <c r="BU114" s="853"/>
      <c r="BV114" s="853">
        <v>563510</v>
      </c>
      <c r="BW114" s="853"/>
      <c r="BX114" s="853"/>
      <c r="BY114" s="853"/>
      <c r="BZ114" s="853"/>
      <c r="CA114" s="853">
        <v>579783</v>
      </c>
      <c r="CB114" s="853"/>
      <c r="CC114" s="853"/>
      <c r="CD114" s="853"/>
      <c r="CE114" s="853"/>
      <c r="CF114" s="911">
        <v>21.1</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1015</v>
      </c>
      <c r="AB115" s="955"/>
      <c r="AC115" s="955"/>
      <c r="AD115" s="955"/>
      <c r="AE115" s="956"/>
      <c r="AF115" s="957">
        <v>1195</v>
      </c>
      <c r="AG115" s="955"/>
      <c r="AH115" s="955"/>
      <c r="AI115" s="955"/>
      <c r="AJ115" s="956"/>
      <c r="AK115" s="957">
        <v>1042</v>
      </c>
      <c r="AL115" s="955"/>
      <c r="AM115" s="955"/>
      <c r="AN115" s="955"/>
      <c r="AO115" s="956"/>
      <c r="AP115" s="958">
        <v>0</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82</v>
      </c>
      <c r="AB116" s="816"/>
      <c r="AC116" s="816"/>
      <c r="AD116" s="816"/>
      <c r="AE116" s="817"/>
      <c r="AF116" s="818">
        <v>296</v>
      </c>
      <c r="AG116" s="816"/>
      <c r="AH116" s="816"/>
      <c r="AI116" s="816"/>
      <c r="AJ116" s="817"/>
      <c r="AK116" s="818">
        <v>175</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794744</v>
      </c>
      <c r="AB117" s="939"/>
      <c r="AC117" s="939"/>
      <c r="AD117" s="939"/>
      <c r="AE117" s="940"/>
      <c r="AF117" s="941">
        <v>825934</v>
      </c>
      <c r="AG117" s="939"/>
      <c r="AH117" s="939"/>
      <c r="AI117" s="939"/>
      <c r="AJ117" s="940"/>
      <c r="AK117" s="941">
        <v>797636</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293</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442</v>
      </c>
      <c r="BP119" s="914"/>
      <c r="BQ119" s="915">
        <v>7238107</v>
      </c>
      <c r="BR119" s="881"/>
      <c r="BS119" s="881"/>
      <c r="BT119" s="881"/>
      <c r="BU119" s="881"/>
      <c r="BV119" s="881">
        <v>7154324</v>
      </c>
      <c r="BW119" s="881"/>
      <c r="BX119" s="881"/>
      <c r="BY119" s="881"/>
      <c r="BZ119" s="881"/>
      <c r="CA119" s="881">
        <v>7681821</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1540286</v>
      </c>
      <c r="BR120" s="878"/>
      <c r="BS120" s="878"/>
      <c r="BT120" s="878"/>
      <c r="BU120" s="878"/>
      <c r="BV120" s="878">
        <v>1639526</v>
      </c>
      <c r="BW120" s="878"/>
      <c r="BX120" s="878"/>
      <c r="BY120" s="878"/>
      <c r="BZ120" s="878"/>
      <c r="CA120" s="878">
        <v>1882784</v>
      </c>
      <c r="CB120" s="878"/>
      <c r="CC120" s="878"/>
      <c r="CD120" s="878"/>
      <c r="CE120" s="878"/>
      <c r="CF120" s="902">
        <v>68.599999999999994</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61196</v>
      </c>
      <c r="DH120" s="878"/>
      <c r="DI120" s="878"/>
      <c r="DJ120" s="878"/>
      <c r="DK120" s="878"/>
      <c r="DL120" s="878">
        <v>266964</v>
      </c>
      <c r="DM120" s="878"/>
      <c r="DN120" s="878"/>
      <c r="DO120" s="878"/>
      <c r="DP120" s="878"/>
      <c r="DQ120" s="878">
        <v>916743</v>
      </c>
      <c r="DR120" s="878"/>
      <c r="DS120" s="878"/>
      <c r="DT120" s="878"/>
      <c r="DU120" s="878"/>
      <c r="DV120" s="879">
        <v>33.4</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835944</v>
      </c>
      <c r="BR121" s="853"/>
      <c r="BS121" s="853"/>
      <c r="BT121" s="853"/>
      <c r="BU121" s="853"/>
      <c r="BV121" s="853">
        <v>834574</v>
      </c>
      <c r="BW121" s="853"/>
      <c r="BX121" s="853"/>
      <c r="BY121" s="853"/>
      <c r="BZ121" s="853"/>
      <c r="CA121" s="853">
        <v>946142</v>
      </c>
      <c r="CB121" s="853"/>
      <c r="CC121" s="853"/>
      <c r="CD121" s="853"/>
      <c r="CE121" s="853"/>
      <c r="CF121" s="911">
        <v>34.5</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647476</v>
      </c>
      <c r="DH121" s="853"/>
      <c r="DI121" s="853"/>
      <c r="DJ121" s="853"/>
      <c r="DK121" s="853"/>
      <c r="DL121" s="853">
        <v>599181</v>
      </c>
      <c r="DM121" s="853"/>
      <c r="DN121" s="853"/>
      <c r="DO121" s="853"/>
      <c r="DP121" s="853"/>
      <c r="DQ121" s="853">
        <v>623598</v>
      </c>
      <c r="DR121" s="853"/>
      <c r="DS121" s="853"/>
      <c r="DT121" s="853"/>
      <c r="DU121" s="853"/>
      <c r="DV121" s="830">
        <v>22.7</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4607946</v>
      </c>
      <c r="BR122" s="881"/>
      <c r="BS122" s="881"/>
      <c r="BT122" s="881"/>
      <c r="BU122" s="881"/>
      <c r="BV122" s="881">
        <v>4415187</v>
      </c>
      <c r="BW122" s="881"/>
      <c r="BX122" s="881"/>
      <c r="BY122" s="881"/>
      <c r="BZ122" s="881"/>
      <c r="CA122" s="881">
        <v>4542210</v>
      </c>
      <c r="CB122" s="881"/>
      <c r="CC122" s="881"/>
      <c r="CD122" s="881"/>
      <c r="CE122" s="881"/>
      <c r="CF122" s="882">
        <v>165.6</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v>25943</v>
      </c>
      <c r="DH122" s="853"/>
      <c r="DI122" s="853"/>
      <c r="DJ122" s="853"/>
      <c r="DK122" s="853"/>
      <c r="DL122" s="853">
        <v>21225</v>
      </c>
      <c r="DM122" s="853"/>
      <c r="DN122" s="853"/>
      <c r="DO122" s="853"/>
      <c r="DP122" s="853"/>
      <c r="DQ122" s="853">
        <v>28564</v>
      </c>
      <c r="DR122" s="853"/>
      <c r="DS122" s="853"/>
      <c r="DT122" s="853"/>
      <c r="DU122" s="853"/>
      <c r="DV122" s="830">
        <v>1</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450</v>
      </c>
      <c r="BP123" s="914"/>
      <c r="BQ123" s="868">
        <v>6984176</v>
      </c>
      <c r="BR123" s="869"/>
      <c r="BS123" s="869"/>
      <c r="BT123" s="869"/>
      <c r="BU123" s="869"/>
      <c r="BV123" s="869">
        <v>6889287</v>
      </c>
      <c r="BW123" s="869"/>
      <c r="BX123" s="869"/>
      <c r="BY123" s="869"/>
      <c r="BZ123" s="869"/>
      <c r="CA123" s="869">
        <v>7371136</v>
      </c>
      <c r="CB123" s="869"/>
      <c r="CC123" s="869"/>
      <c r="CD123" s="869"/>
      <c r="CE123" s="869"/>
      <c r="CF123" s="784"/>
      <c r="CG123" s="785"/>
      <c r="CH123" s="785"/>
      <c r="CI123" s="785"/>
      <c r="CJ123" s="870"/>
      <c r="CK123" s="905"/>
      <c r="CL123" s="891"/>
      <c r="CM123" s="891"/>
      <c r="CN123" s="891"/>
      <c r="CO123" s="892"/>
      <c r="CP123" s="871" t="s">
        <v>451</v>
      </c>
      <c r="CQ123" s="872"/>
      <c r="CR123" s="872"/>
      <c r="CS123" s="872"/>
      <c r="CT123" s="872"/>
      <c r="CU123" s="872"/>
      <c r="CV123" s="872"/>
      <c r="CW123" s="872"/>
      <c r="CX123" s="872"/>
      <c r="CY123" s="872"/>
      <c r="CZ123" s="872"/>
      <c r="DA123" s="872"/>
      <c r="DB123" s="872"/>
      <c r="DC123" s="872"/>
      <c r="DD123" s="872"/>
      <c r="DE123" s="872"/>
      <c r="DF123" s="873"/>
      <c r="DG123" s="815">
        <v>7941</v>
      </c>
      <c r="DH123" s="816"/>
      <c r="DI123" s="816"/>
      <c r="DJ123" s="816"/>
      <c r="DK123" s="817"/>
      <c r="DL123" s="818">
        <v>6252</v>
      </c>
      <c r="DM123" s="816"/>
      <c r="DN123" s="816"/>
      <c r="DO123" s="816"/>
      <c r="DP123" s="817"/>
      <c r="DQ123" s="818">
        <v>5869</v>
      </c>
      <c r="DR123" s="816"/>
      <c r="DS123" s="816"/>
      <c r="DT123" s="816"/>
      <c r="DU123" s="817"/>
      <c r="DV123" s="860">
        <v>0.2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v>
      </c>
      <c r="BR124" s="867"/>
      <c r="BS124" s="867"/>
      <c r="BT124" s="867"/>
      <c r="BU124" s="867"/>
      <c r="BV124" s="867">
        <v>9.6</v>
      </c>
      <c r="BW124" s="867"/>
      <c r="BX124" s="867"/>
      <c r="BY124" s="867"/>
      <c r="BZ124" s="867"/>
      <c r="CA124" s="867">
        <v>11.3</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1015</v>
      </c>
      <c r="AB127" s="816"/>
      <c r="AC127" s="816"/>
      <c r="AD127" s="816"/>
      <c r="AE127" s="817"/>
      <c r="AF127" s="818">
        <v>1195</v>
      </c>
      <c r="AG127" s="816"/>
      <c r="AH127" s="816"/>
      <c r="AI127" s="816"/>
      <c r="AJ127" s="817"/>
      <c r="AK127" s="818">
        <v>1042</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69396</v>
      </c>
      <c r="AB128" s="837"/>
      <c r="AC128" s="837"/>
      <c r="AD128" s="837"/>
      <c r="AE128" s="838"/>
      <c r="AF128" s="839">
        <v>71633</v>
      </c>
      <c r="AG128" s="837"/>
      <c r="AH128" s="837"/>
      <c r="AI128" s="837"/>
      <c r="AJ128" s="838"/>
      <c r="AK128" s="839">
        <v>67568</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3368210</v>
      </c>
      <c r="AB129" s="816"/>
      <c r="AC129" s="816"/>
      <c r="AD129" s="816"/>
      <c r="AE129" s="817"/>
      <c r="AF129" s="818">
        <v>3302524</v>
      </c>
      <c r="AG129" s="816"/>
      <c r="AH129" s="816"/>
      <c r="AI129" s="816"/>
      <c r="AJ129" s="817"/>
      <c r="AK129" s="818">
        <v>3264351</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552415</v>
      </c>
      <c r="AB130" s="816"/>
      <c r="AC130" s="816"/>
      <c r="AD130" s="816"/>
      <c r="AE130" s="817"/>
      <c r="AF130" s="818">
        <v>555443</v>
      </c>
      <c r="AG130" s="816"/>
      <c r="AH130" s="816"/>
      <c r="AI130" s="816"/>
      <c r="AJ130" s="817"/>
      <c r="AK130" s="818">
        <v>520925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2815795</v>
      </c>
      <c r="AB131" s="800"/>
      <c r="AC131" s="800"/>
      <c r="AD131" s="800"/>
      <c r="AE131" s="801"/>
      <c r="AF131" s="802">
        <v>2747081</v>
      </c>
      <c r="AG131" s="800"/>
      <c r="AH131" s="800"/>
      <c r="AI131" s="800"/>
      <c r="AJ131" s="801"/>
      <c r="AK131" s="802">
        <v>2743426</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11.3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6.1415337409999999</v>
      </c>
      <c r="AB132" s="781"/>
      <c r="AC132" s="781"/>
      <c r="AD132" s="781"/>
      <c r="AE132" s="782"/>
      <c r="AF132" s="783">
        <v>7.238883746</v>
      </c>
      <c r="AG132" s="781"/>
      <c r="AH132" s="781"/>
      <c r="AI132" s="781"/>
      <c r="AJ132" s="782"/>
      <c r="AK132" s="783">
        <v>7.6234241420000002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6.2</v>
      </c>
      <c r="AB133" s="760"/>
      <c r="AC133" s="760"/>
      <c r="AD133" s="760"/>
      <c r="AE133" s="761"/>
      <c r="AF133" s="759">
        <v>6.5</v>
      </c>
      <c r="AG133" s="760"/>
      <c r="AH133" s="760"/>
      <c r="AI133" s="760"/>
      <c r="AJ133" s="761"/>
      <c r="AK133" s="759">
        <v>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eeJqRLJqaZ0YAuSgZhbpnInyJZLJgUsYd9pexi/Kinhsvuo0OA1VRo+zG3/fiduEv/2g9kR7B5MP5Fq47T1yg==" saltValue="d+OHYZDcvu6DfiMapBsS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4"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oxm/dbPn83rUicJtKgPc9VRB5WueLq3l4A4MUv/1rdjMqJaY06Z6U7ewKClDqL8jgcrw3JKuyM8N9Pni8LrQA==" saltValue="x2L8t675d91VTEauhDnMY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BQPMr+IOK3Qiwz0rOlWY+vdck9elChc9utljdjSVYqvCMFQ2VMvSZAH58Hliag1rT0eZIrUkhQxFbSqF7JbXw==" saltValue="3RAkGsti14KLnkFKJSGGc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980148</v>
      </c>
      <c r="AP9" s="281">
        <v>333952</v>
      </c>
      <c r="AQ9" s="282">
        <v>243450</v>
      </c>
      <c r="AR9" s="283">
        <v>37.200000000000003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130913</v>
      </c>
      <c r="AP10" s="284">
        <v>44604</v>
      </c>
      <c r="AQ10" s="285">
        <v>36828</v>
      </c>
      <c r="AR10" s="286">
        <v>21.1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123703</v>
      </c>
      <c r="AP11" s="284">
        <v>42148</v>
      </c>
      <c r="AQ11" s="285">
        <v>2575</v>
      </c>
      <c r="AR11" s="286">
        <v>1536.8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147746</v>
      </c>
      <c r="AP13" s="284">
        <v>50339</v>
      </c>
      <c r="AQ13" s="285">
        <v>11862</v>
      </c>
      <c r="AR13" s="286">
        <v>324.39999999999998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8950</v>
      </c>
      <c r="AP14" s="284">
        <v>3049</v>
      </c>
      <c r="AQ14" s="285">
        <v>4647</v>
      </c>
      <c r="AR14" s="286">
        <v>-34.4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-43819</v>
      </c>
      <c r="AP15" s="284">
        <v>-14930</v>
      </c>
      <c r="AQ15" s="285">
        <v>-13358</v>
      </c>
      <c r="AR15" s="286">
        <v>11.8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1347641</v>
      </c>
      <c r="AP16" s="284">
        <v>459162</v>
      </c>
      <c r="AQ16" s="285">
        <v>286004</v>
      </c>
      <c r="AR16" s="286">
        <v>60.5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36.799999999999997</v>
      </c>
      <c r="AP21" s="298">
        <v>24.25</v>
      </c>
      <c r="AQ21" s="299">
        <v>12.55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96.4</v>
      </c>
      <c r="AP22" s="303">
        <v>95.4</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693550</v>
      </c>
      <c r="AP32" s="312">
        <v>236303</v>
      </c>
      <c r="AQ32" s="313">
        <v>167387</v>
      </c>
      <c r="AR32" s="314">
        <v>41.2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102869</v>
      </c>
      <c r="AP35" s="312">
        <v>35049</v>
      </c>
      <c r="AQ35" s="313">
        <v>34589</v>
      </c>
      <c r="AR35" s="314">
        <v>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t="s">
        <v>489</v>
      </c>
      <c r="AP36" s="312" t="s">
        <v>489</v>
      </c>
      <c r="AQ36" s="313">
        <v>2508</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1042</v>
      </c>
      <c r="AP37" s="312">
        <v>355</v>
      </c>
      <c r="AQ37" s="313">
        <v>1525</v>
      </c>
      <c r="AR37" s="314">
        <v>-76.7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175</v>
      </c>
      <c r="AP38" s="315">
        <v>60</v>
      </c>
      <c r="AQ38" s="316">
        <v>44</v>
      </c>
      <c r="AR38" s="304">
        <v>36.4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-67568</v>
      </c>
      <c r="AP39" s="312">
        <v>-23021</v>
      </c>
      <c r="AQ39" s="313">
        <v>-7489</v>
      </c>
      <c r="AR39" s="314">
        <v>207.4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-520925</v>
      </c>
      <c r="AP40" s="312">
        <v>-177487</v>
      </c>
      <c r="AQ40" s="313">
        <v>-138932</v>
      </c>
      <c r="AR40" s="314">
        <v>27.8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209143</v>
      </c>
      <c r="AP41" s="312">
        <v>71258</v>
      </c>
      <c r="AQ41" s="313">
        <v>59636</v>
      </c>
      <c r="AR41" s="314">
        <v>19.5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883235</v>
      </c>
      <c r="AN51" s="334">
        <v>271431</v>
      </c>
      <c r="AO51" s="335">
        <v>18.2</v>
      </c>
      <c r="AP51" s="336">
        <v>268375</v>
      </c>
      <c r="AQ51" s="337">
        <v>-1.2</v>
      </c>
      <c r="AR51" s="338">
        <v>19.399999999999999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287035</v>
      </c>
      <c r="AN52" s="342">
        <v>88210</v>
      </c>
      <c r="AO52" s="343">
        <v>-12</v>
      </c>
      <c r="AP52" s="344">
        <v>119602</v>
      </c>
      <c r="AQ52" s="345">
        <v>1.5</v>
      </c>
      <c r="AR52" s="346">
        <v>-13.5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873392</v>
      </c>
      <c r="AN53" s="334">
        <v>274134</v>
      </c>
      <c r="AO53" s="335">
        <v>1</v>
      </c>
      <c r="AP53" s="336">
        <v>301035</v>
      </c>
      <c r="AQ53" s="337">
        <v>12.2</v>
      </c>
      <c r="AR53" s="338">
        <v>-11.2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349271</v>
      </c>
      <c r="AN54" s="342">
        <v>109627</v>
      </c>
      <c r="AO54" s="343">
        <v>24.3</v>
      </c>
      <c r="AP54" s="344">
        <v>154376</v>
      </c>
      <c r="AQ54" s="345">
        <v>29.1</v>
      </c>
      <c r="AR54" s="346">
        <v>-4.8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1109404</v>
      </c>
      <c r="AN55" s="334">
        <v>358103</v>
      </c>
      <c r="AO55" s="335">
        <v>30.6</v>
      </c>
      <c r="AP55" s="336">
        <v>277467</v>
      </c>
      <c r="AQ55" s="337">
        <v>-7.8</v>
      </c>
      <c r="AR55" s="338">
        <v>38.4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322126</v>
      </c>
      <c r="AN56" s="342">
        <v>103979</v>
      </c>
      <c r="AO56" s="343">
        <v>-5.2</v>
      </c>
      <c r="AP56" s="344">
        <v>128378</v>
      </c>
      <c r="AQ56" s="345">
        <v>-16.8</v>
      </c>
      <c r="AR56" s="346">
        <v>11.6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1259128</v>
      </c>
      <c r="AN57" s="334">
        <v>415966</v>
      </c>
      <c r="AO57" s="335">
        <v>16.2</v>
      </c>
      <c r="AP57" s="336">
        <v>282256</v>
      </c>
      <c r="AQ57" s="337">
        <v>1.7</v>
      </c>
      <c r="AR57" s="338">
        <v>14.5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515229</v>
      </c>
      <c r="AN58" s="342">
        <v>170211</v>
      </c>
      <c r="AO58" s="343">
        <v>63.7</v>
      </c>
      <c r="AP58" s="344">
        <v>145453</v>
      </c>
      <c r="AQ58" s="345">
        <v>13.3</v>
      </c>
      <c r="AR58" s="346">
        <v>50.4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941969</v>
      </c>
      <c r="AN59" s="334">
        <v>320943</v>
      </c>
      <c r="AO59" s="335">
        <v>-22.8</v>
      </c>
      <c r="AP59" s="336">
        <v>295341</v>
      </c>
      <c r="AQ59" s="337">
        <v>4.5999999999999996</v>
      </c>
      <c r="AR59" s="338">
        <v>-27.4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404414</v>
      </c>
      <c r="AN60" s="342">
        <v>137790</v>
      </c>
      <c r="AO60" s="343">
        <v>-19</v>
      </c>
      <c r="AP60" s="344">
        <v>137402</v>
      </c>
      <c r="AQ60" s="345">
        <v>-5.5</v>
      </c>
      <c r="AR60" s="346">
        <v>-13.5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1013426</v>
      </c>
      <c r="AN61" s="349">
        <v>328115</v>
      </c>
      <c r="AO61" s="350">
        <v>8.6</v>
      </c>
      <c r="AP61" s="351">
        <v>284895</v>
      </c>
      <c r="AQ61" s="352">
        <v>1.9</v>
      </c>
      <c r="AR61" s="338">
        <v>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375615</v>
      </c>
      <c r="AN62" s="342">
        <v>121963</v>
      </c>
      <c r="AO62" s="343">
        <v>10.4</v>
      </c>
      <c r="AP62" s="344">
        <v>137042</v>
      </c>
      <c r="AQ62" s="345">
        <v>4.3</v>
      </c>
      <c r="AR62" s="346">
        <v>6.1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5S201t2/WGZFmKanB87VngdhUVz1Rl1FK7nJHYCY/kj4DVd4Ts7ckwUnGUzAnSFtFSTs6bs/B1trWwPXSkw5A==" saltValue="Ggyc8ryVHH0Bol1S0/4P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G9ph9nXNGLDEue8l0yj9xA6SvCC67e9fjmaHzGhFdc4jC4d26Jx3mbTSnOFl+fX/jbwS8sHkFFydwvCsMsJH2Q==" saltValue="QM2I9HiH/HAU3a47q4SL6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lEiGmCT3fjnVY2SskMHIbtR23RGdbmlst1jwetBujLAUGKpo9Fp8fTDne7pN1zsEInIu25juEa5dWn/AMMQMjw==" saltValue="1xErwbU+/4CW51DZOxhZ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16.8</v>
      </c>
      <c r="G47" s="12">
        <v>19.16</v>
      </c>
      <c r="H47" s="12">
        <v>26.97</v>
      </c>
      <c r="I47" s="12">
        <v>29.44</v>
      </c>
      <c r="J47" s="13">
        <v>35.18</v>
      </c>
    </row>
    <row r="48" spans="2:10" ht="57.75" customHeight="1" x14ac:dyDescent="0.15">
      <c r="B48" s="14"/>
      <c r="C48" s="1177" t="s">
        <v>4</v>
      </c>
      <c r="D48" s="1177"/>
      <c r="E48" s="1178"/>
      <c r="F48" s="15">
        <v>3.22</v>
      </c>
      <c r="G48" s="16">
        <v>4.55</v>
      </c>
      <c r="H48" s="16">
        <v>5.05</v>
      </c>
      <c r="I48" s="16">
        <v>7.14</v>
      </c>
      <c r="J48" s="17">
        <v>4.53</v>
      </c>
    </row>
    <row r="49" spans="2:10" ht="57.75" customHeight="1" thickBot="1" x14ac:dyDescent="0.2">
      <c r="B49" s="18"/>
      <c r="C49" s="1179" t="s">
        <v>5</v>
      </c>
      <c r="D49" s="1179"/>
      <c r="E49" s="1180"/>
      <c r="F49" s="19" t="s">
        <v>532</v>
      </c>
      <c r="G49" s="20">
        <v>2.94</v>
      </c>
      <c r="H49" s="20">
        <v>7.69</v>
      </c>
      <c r="I49" s="20">
        <v>1.1200000000000001</v>
      </c>
      <c r="J49" s="21" t="s">
        <v>533</v>
      </c>
    </row>
    <row r="50" spans="2:10" x14ac:dyDescent="0.15"/>
  </sheetData>
  <sheetProtection algorithmName="SHA-512" hashValue="3ZORICf+kUTOPQICqou6yej6MBHoyOqZMhC20EHT2FBF1IMjaY45ynZnsXY+zmFU8l6rLtPnm4apYiR8R6DkqQ==" saltValue="wwdAOpEWC/pAk5fz6Q+xd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2025-09-04T08:07:11Z</cp:lastPrinted>
  <dcterms:created xsi:type="dcterms:W3CDTF">2025-02-19T00:12:57Z</dcterms:created>
  <dcterms:modified xsi:type="dcterms:W3CDTF">2025-09-04T08:11:01Z</dcterms:modified>
  <cp:category/>
</cp:coreProperties>
</file>