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72.16.51.40\総務-企g\☆　財政担当\11公営企業関係\03調査報告\R7\2026.1.29_【依頼：24（水）正午〆】公営企業に係る経営比較分析表（令和６年度決算）の分析・公表について\02提出\"/>
    </mc:Choice>
  </mc:AlternateContent>
  <xr:revisionPtr revIDLastSave="0" documentId="13_ncr:1_{2713A896-E526-4CA7-9007-CEF7483EEF9F}" xr6:coauthVersionLast="47" xr6:coauthVersionMax="47" xr10:uidLastSave="{00000000-0000-0000-0000-000000000000}"/>
  <workbookProtection workbookAlgorithmName="SHA-512" workbookHashValue="AoD1EDMJ1ibCAomoXQY4icj26Zo1ydk977JdpoGoOkCB6XJHwpi+179Wc0UoMzgAVuqXSl9z3KJKyKev0aBG7g==" workbookSaltValue="sISv69ZLnTdAMHL7TO6A9A==" workbookSpinCount="100000" lockStructure="1"/>
  <bookViews>
    <workbookView xWindow="-110" yWindow="-110" windowWidth="19420" windowHeight="105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F85" i="4"/>
  <c r="AT10" i="4"/>
  <c r="I10" i="4"/>
  <c r="P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<sst xmlns="http://schemas.openxmlformats.org/spreadsheetml/2006/main" count="325" uniqueCount="117">
  <si>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</si>
  <si>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</si>
  <si>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</si>
  <si>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</si>
  <si>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</si>
  <si>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</si>
  <si>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</si>
  <si>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</si>
  <si>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</si>
  <si>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</si>
  <si>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</si>
  <si>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</si>
  <si>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</si>
  <si>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</si>
  <si>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</si>
  <si>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</si>
  <si>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</si>
  <si>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</si>
  <si>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</si>
  <si>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</si>
  <si>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</si>
  <si>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</si>
  <si>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</si>
  <si>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</si>
  <si>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</si>
  <si>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</si>
  <si>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</si>
  <si>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</si>
  <si>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</si>
  <si>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</si>
  <si>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</si>
  <si>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</si>
  <si>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</si>
  <si>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</si>
  <si>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</si>
  <si>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</si>
  <si>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</si>
  <si>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</si>
  <si>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</si>
  <si>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</si>
  <si>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</si>
  <si>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</si>
  <si>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</si>
  <si>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</si>
  <si>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</si>
  <si>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</si>
  <si>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</si>
  <si>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</si>
  <si>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</si>
  <si>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</si>
  <si>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</si>
  <si>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</si>
  <si>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</si>
  <si>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</si>
  <si>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</si>
  <si>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</si>
  <si>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</si>
  <si>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</si>
  <si>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</si>
  <si>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</si>
  <si>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</si>
  <si>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</si>
  <si>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</si>
  <si>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</si>
  <si>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</si>
  <si>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</si>
  <si>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</si>
  <si>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</si>
  <si>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</si>
  <si>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</si>
  <si>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</si>
  <si>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</si>
  <si>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</si>
  <si>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</si>
  <si>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</si>
  <si>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</si>
  <si>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</si>
  <si>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</si>
  <si>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</si>
  <si>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</si>
  <si>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</si>
  <si>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</si>
  <si>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</si>
  <si>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</si>
  <si>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</si>
  <si>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</si>
  <si>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</si>
  <si>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</si>
  <si>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</si>
  <si>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</si>
  <si>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</si>
  <si>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</si>
  <si>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</si>
  <si>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</si>
  <si>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</si>
  <si>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</si>
  <si>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下川町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</si>
  <si>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</si>
  <si>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</si>
  <si>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</si>
  <si>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</si>
  <si>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</si>
  <si>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</si>
  <si>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</si>
  <si>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</si>
  <si>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</si>
  <si>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</si>
  <si>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</si>
  <si>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</si>
  <si>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</si>
  <si>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</si>
  <si>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</si>
  <si>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</si>
  <si>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</si>
  <si>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個別排水処理は、公共下水道処理区域外において、下水道と同じように快適で衛生的な生活環境を普及させるため、平成9年度から平成18年度までの10ヵ年で町が各家庭に個別排水処理施設（合併処理浄化槽）を整備してきました。
　普及率を向上させるため、平成8年に供用開始した下水道と同水準の低廉な料金水準としてきており、今後、下水道の料金収入の見直しに合わせて、料金収入の見直しに向けた検討を行っていく必要があります。</t>
    <phoneticPr fontId="4"/>
  </si>
  <si>
    <t>①経常収支比率は、100％以上で単年度の収支が黒字であることを示しており、当該値は100％未満であることから、使用料の見直しに向けた検討が必要です。
④企業債残高対事業規模比率は、料金収入に対する企業債残高の割合で、企業債残高の規模を表す指標であり、類似団体平均値を下回っています。
⑤経費回収率は、100％以上で汚水処理に係る費用が使用料収入で賄えていることを示しており、類似団体平均値を上回っていますが、経費回収率が100％未満であることからも、使用料の見直しに向けた検討が必要です。
⑥汚水処理原価は、有収水量1㎥あたり、どれだけの費用がかかっているかを表す指標であり、類似団体平均値を下回っていますが、今後も経費の削減に向けた取り組みが必要です。
⑦施設利用率は、一日に対応可能な処理能力に対する、一日平均処理水量の割合で、施設の利用状況や適正規模を判断する指標でありますが、施設整備が完了しているため、今後の改築時において、適正規模に向けた検討を行う必要があります。
⑧水洗化率は、現在処理区域内人口のうち、水洗便所を設置して汚水処理をしている人口の割合を表した指標であり、水洗化率は100％となっています。</t>
    <rPh sb="1" eb="3">
      <t>ケイジョウ</t>
    </rPh>
    <phoneticPr fontId="4"/>
  </si>
  <si>
    <t>①有形固定資産減価償却率は、有形固定資産のうち償却対象資産の減価償却がどの程度進んでいるかを表す指標で、平成9年度より供用開始した事業であり耐用年数を経過した浄化槽がないことからも似団体平均値を下回っています。保守点検など適切な維持管理を実施し長寿命化を図っていきます。</t>
    <rPh sb="1" eb="3">
      <t>ユウケイ</t>
    </rPh>
    <rPh sb="3" eb="5">
      <t>コテイ</t>
    </rPh>
    <rPh sb="5" eb="7">
      <t>シサン</t>
    </rPh>
    <rPh sb="7" eb="12">
      <t>ゲンカショウキャクリツ</t>
    </rPh>
    <rPh sb="52" eb="54">
      <t>ヘイセイ</t>
    </rPh>
    <rPh sb="55" eb="57">
      <t>ネンド</t>
    </rPh>
    <rPh sb="59" eb="61">
      <t>キョウヨウ</t>
    </rPh>
    <rPh sb="61" eb="63">
      <t>カイシ</t>
    </rPh>
    <rPh sb="65" eb="67">
      <t>ジギョウ</t>
    </rPh>
    <rPh sb="70" eb="72">
      <t>タイヨウ</t>
    </rPh>
    <rPh sb="72" eb="74">
      <t>ネンスウ</t>
    </rPh>
    <rPh sb="75" eb="77">
      <t>ケイカ</t>
    </rPh>
    <rPh sb="79" eb="82">
      <t>ジョウカソウ</t>
    </rPh>
    <rPh sb="93" eb="96">
      <t>ヘイキンチ</t>
    </rPh>
    <rPh sb="97" eb="99">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</si>
</sst>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9A-428D-A7BF-7C86B417C9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9A-428D-A7BF-7C86B417C9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50.66</c:v>
                </c:pt>
              </c:numCache>
            </c:numRef>
          </c:val>
          <c:extLst>
            <c:ext xmlns:c16="http://schemas.microsoft.com/office/drawing/2014/chart" uri="{C3380CC4-5D6E-409C-BE32-E72D297353CC}">
              <c16:uniqueId val="{00000000-B9FC-4429-A030-241C997A85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B9FC-4429-A030-241C997A85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A74F-491A-B901-72BF1FD6A5E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A74F-491A-B901-72BF1FD6A5E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44.76</c:v>
                </c:pt>
              </c:numCache>
            </c:numRef>
          </c:val>
          <c:extLst>
            <c:ext xmlns:c16="http://schemas.microsoft.com/office/drawing/2014/chart" uri="{C3380CC4-5D6E-409C-BE32-E72D297353CC}">
              <c16:uniqueId val="{00000000-BCE3-4219-BCBE-4DAB8FA80E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BCE3-4219-BCBE-4DAB8FA80E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18.04</c:v>
                </c:pt>
              </c:numCache>
            </c:numRef>
          </c:val>
          <c:extLst>
            <c:ext xmlns:c16="http://schemas.microsoft.com/office/drawing/2014/chart" uri="{C3380CC4-5D6E-409C-BE32-E72D297353CC}">
              <c16:uniqueId val="{00000000-9E61-43B7-9370-68B8DD21F0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9E61-43B7-9370-68B8DD21F0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2F-48AD-B72F-C3A5C26DC8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62F-48AD-B72F-C3A5C26DC8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266.16000000000003</c:v>
                </c:pt>
              </c:numCache>
            </c:numRef>
          </c:val>
          <c:extLst>
            <c:ext xmlns:c16="http://schemas.microsoft.com/office/drawing/2014/chart" uri="{C3380CC4-5D6E-409C-BE32-E72D297353CC}">
              <c16:uniqueId val="{00000000-80A6-4121-B7E5-F531A53514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80A6-4121-B7E5-F531A53514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-30.6</c:v>
                </c:pt>
              </c:numCache>
            </c:numRef>
          </c:val>
          <c:extLst>
            <c:ext xmlns:c16="http://schemas.microsoft.com/office/drawing/2014/chart" uri="{C3380CC4-5D6E-409C-BE32-E72D297353CC}">
              <c16:uniqueId val="{00000000-EDE1-44FC-A6E5-8B0BA8846E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EDE1-44FC-A6E5-8B0BA8846E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E0-4AB6-BE4D-05F3844489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E3E0-4AB6-BE4D-05F3844489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46.66</c:v>
                </c:pt>
              </c:numCache>
            </c:numRef>
          </c:val>
          <c:extLst>
            <c:ext xmlns:c16="http://schemas.microsoft.com/office/drawing/2014/chart" uri="{C3380CC4-5D6E-409C-BE32-E72D297353CC}">
              <c16:uniqueId val="{00000000-51AE-4388-8EF2-513B7B3544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51AE-4388-8EF2-513B7B3544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243.37</c:v>
                </c:pt>
              </c:numCache>
            </c:numRef>
          </c:val>
          <c:extLst>
            <c:ext xmlns:c16="http://schemas.microsoft.com/office/drawing/2014/chart" uri="{C3380CC4-5D6E-409C-BE32-E72D297353CC}">
              <c16:uniqueId val="{00000000-E6B2-4B02-B262-64369FB77B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E6B2-4B02-B262-64369FB77B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85" zoomScaleNormal="85"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北海道　下川町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2836</v>
      </c>
      <c r="AM8" s="36"/>
      <c r="AN8" s="36"/>
      <c r="AO8" s="36"/>
      <c r="AP8" s="36"/>
      <c r="AQ8" s="36"/>
      <c r="AR8" s="36"/>
      <c r="AS8" s="36"/>
      <c r="AT8" s="37">
        <f>データ!T6</f>
        <v>644.54</v>
      </c>
      <c r="AU8" s="37"/>
      <c r="AV8" s="37"/>
      <c r="AW8" s="37"/>
      <c r="AX8" s="37"/>
      <c r="AY8" s="37"/>
      <c r="AZ8" s="37"/>
      <c r="BA8" s="37"/>
      <c r="BB8" s="37">
        <f>データ!U6</f>
        <v>4.4000000000000004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-3.8</v>
      </c>
      <c r="J10" s="37"/>
      <c r="K10" s="37"/>
      <c r="L10" s="37"/>
      <c r="M10" s="37"/>
      <c r="N10" s="37"/>
      <c r="O10" s="37"/>
      <c r="P10" s="37">
        <f>データ!P6</f>
        <v>8.81</v>
      </c>
      <c r="Q10" s="37"/>
      <c r="R10" s="37"/>
      <c r="S10" s="37"/>
      <c r="T10" s="37"/>
      <c r="U10" s="37"/>
      <c r="V10" s="37"/>
      <c r="W10" s="37">
        <f>データ!Q6</f>
        <v>100</v>
      </c>
      <c r="X10" s="37"/>
      <c r="Y10" s="37"/>
      <c r="Z10" s="37"/>
      <c r="AA10" s="37"/>
      <c r="AB10" s="37"/>
      <c r="AC10" s="37"/>
      <c r="AD10" s="36">
        <f>データ!R6</f>
        <v>2486</v>
      </c>
      <c r="AE10" s="36"/>
      <c r="AF10" s="36"/>
      <c r="AG10" s="36"/>
      <c r="AH10" s="36"/>
      <c r="AI10" s="36"/>
      <c r="AJ10" s="36"/>
      <c r="AK10" s="2"/>
      <c r="AL10" s="36">
        <f>データ!V6</f>
        <v>246</v>
      </c>
      <c r="AM10" s="36"/>
      <c r="AN10" s="36"/>
      <c r="AO10" s="36"/>
      <c r="AP10" s="36"/>
      <c r="AQ10" s="36"/>
      <c r="AR10" s="36"/>
      <c r="AS10" s="36"/>
      <c r="AT10" s="37">
        <f>データ!W6</f>
        <v>0.22</v>
      </c>
      <c r="AU10" s="37"/>
      <c r="AV10" s="37"/>
      <c r="AW10" s="37"/>
      <c r="AX10" s="37"/>
      <c r="AY10" s="37"/>
      <c r="AZ10" s="37"/>
      <c r="BA10" s="37"/>
      <c r="BB10" s="37">
        <f>データ!X6</f>
        <v>1118.18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b5dv77q/wDBGjGbhO+vPJh79jvUPoETe2A6otecvHTl6lKdTkFfzRlP7SdKR/W21k816FclO0f0P9QVvlhmigw==" saltValue="uwDMagyKxh55FbB08P3Ms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14681</v>
      </c>
      <c r="D6" s="19">
        <f t="shared" si="3"/>
        <v>46</v>
      </c>
      <c r="E6" s="19">
        <f t="shared" si="3"/>
        <v>18</v>
      </c>
      <c r="F6" s="19">
        <f t="shared" si="3"/>
        <v>1</v>
      </c>
      <c r="G6" s="19">
        <f t="shared" si="3"/>
        <v>0</v>
      </c>
      <c r="H6" s="19" t="str">
        <f t="shared" si="3"/>
        <v>北海道　下川町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-3.8</v>
      </c>
      <c r="P6" s="20">
        <f t="shared" si="3"/>
        <v>8.81</v>
      </c>
      <c r="Q6" s="20">
        <f t="shared" si="3"/>
        <v>100</v>
      </c>
      <c r="R6" s="20">
        <f t="shared" si="3"/>
        <v>2486</v>
      </c>
      <c r="S6" s="20">
        <f t="shared" si="3"/>
        <v>2836</v>
      </c>
      <c r="T6" s="20">
        <f t="shared" si="3"/>
        <v>644.54</v>
      </c>
      <c r="U6" s="20">
        <f t="shared" si="3"/>
        <v>4.4000000000000004</v>
      </c>
      <c r="V6" s="20">
        <f t="shared" si="3"/>
        <v>246</v>
      </c>
      <c r="W6" s="20">
        <f t="shared" si="3"/>
        <v>0.22</v>
      </c>
      <c r="X6" s="20">
        <f t="shared" si="3"/>
        <v>1118.18</v>
      </c>
      <c r="Y6" s="21" t="str">
        <f>IF(Y7="",NA(),Y7)</f>
        <v>-</v>
      </c>
      <c r="Z6" s="21" t="str">
        <f t="shared" ref="Z6:AH6" si="4">IF(Z7="",NA(),Z7)</f>
        <v>-</v>
      </c>
      <c r="AA6" s="21" t="str">
        <f t="shared" si="4"/>
        <v>-</v>
      </c>
      <c r="AB6" s="21" t="str">
        <f t="shared" si="4"/>
        <v>-</v>
      </c>
      <c r="AC6" s="21">
        <f t="shared" si="4"/>
        <v>44.76</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1">
        <f t="shared" si="5"/>
        <v>266.16000000000003</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-30.6</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46.66</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243.37</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50.66</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18.04</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14681</v>
      </c>
      <c r="D7" s="23">
        <v>46</v>
      </c>
      <c r="E7" s="23">
        <v>18</v>
      </c>
      <c r="F7" s="23">
        <v>1</v>
      </c>
      <c r="G7" s="23">
        <v>0</v>
      </c>
      <c r="H7" s="23" t="s">
        <v>96</v>
      </c>
      <c r="I7" s="23" t="s">
        <v>97</v>
      </c>
      <c r="J7" s="23" t="s">
        <v>98</v>
      </c>
      <c r="K7" s="23" t="s">
        <v>99</v>
      </c>
      <c r="L7" s="23" t="s">
        <v>100</v>
      </c>
      <c r="M7" s="23" t="s">
        <v>101</v>
      </c>
      <c r="N7" s="24" t="s">
        <v>102</v>
      </c>
      <c r="O7" s="24">
        <v>-3.8</v>
      </c>
      <c r="P7" s="24">
        <v>8.81</v>
      </c>
      <c r="Q7" s="24">
        <v>100</v>
      </c>
      <c r="R7" s="24">
        <v>2486</v>
      </c>
      <c r="S7" s="24">
        <v>2836</v>
      </c>
      <c r="T7" s="24">
        <v>644.54</v>
      </c>
      <c r="U7" s="24">
        <v>4.4000000000000004</v>
      </c>
      <c r="V7" s="24">
        <v>246</v>
      </c>
      <c r="W7" s="24">
        <v>0.22</v>
      </c>
      <c r="X7" s="24">
        <v>1118.18</v>
      </c>
      <c r="Y7" s="24" t="s">
        <v>102</v>
      </c>
      <c r="Z7" s="24" t="s">
        <v>102</v>
      </c>
      <c r="AA7" s="24" t="s">
        <v>102</v>
      </c>
      <c r="AB7" s="24" t="s">
        <v>102</v>
      </c>
      <c r="AC7" s="24">
        <v>44.76</v>
      </c>
      <c r="AD7" s="24" t="s">
        <v>102</v>
      </c>
      <c r="AE7" s="24" t="s">
        <v>102</v>
      </c>
      <c r="AF7" s="24" t="s">
        <v>102</v>
      </c>
      <c r="AG7" s="24" t="s">
        <v>102</v>
      </c>
      <c r="AH7" s="24">
        <v>100.84</v>
      </c>
      <c r="AI7" s="24">
        <v>100.11</v>
      </c>
      <c r="AJ7" s="24" t="s">
        <v>102</v>
      </c>
      <c r="AK7" s="24" t="s">
        <v>102</v>
      </c>
      <c r="AL7" s="24" t="s">
        <v>102</v>
      </c>
      <c r="AM7" s="24" t="s">
        <v>102</v>
      </c>
      <c r="AN7" s="24">
        <v>266.16000000000003</v>
      </c>
      <c r="AO7" s="24" t="s">
        <v>102</v>
      </c>
      <c r="AP7" s="24" t="s">
        <v>102</v>
      </c>
      <c r="AQ7" s="24" t="s">
        <v>102</v>
      </c>
      <c r="AR7" s="24" t="s">
        <v>102</v>
      </c>
      <c r="AS7" s="24">
        <v>135.16999999999999</v>
      </c>
      <c r="AT7" s="24">
        <v>144.34</v>
      </c>
      <c r="AU7" s="24" t="s">
        <v>102</v>
      </c>
      <c r="AV7" s="24" t="s">
        <v>102</v>
      </c>
      <c r="AW7" s="24" t="s">
        <v>102</v>
      </c>
      <c r="AX7" s="24" t="s">
        <v>102</v>
      </c>
      <c r="AY7" s="24">
        <v>-30.6</v>
      </c>
      <c r="AZ7" s="24" t="s">
        <v>102</v>
      </c>
      <c r="BA7" s="24" t="s">
        <v>102</v>
      </c>
      <c r="BB7" s="24" t="s">
        <v>102</v>
      </c>
      <c r="BC7" s="24" t="s">
        <v>102</v>
      </c>
      <c r="BD7" s="24">
        <v>113.41</v>
      </c>
      <c r="BE7" s="24">
        <v>114.26</v>
      </c>
      <c r="BF7" s="24" t="s">
        <v>102</v>
      </c>
      <c r="BG7" s="24" t="s">
        <v>102</v>
      </c>
      <c r="BH7" s="24" t="s">
        <v>102</v>
      </c>
      <c r="BI7" s="24" t="s">
        <v>102</v>
      </c>
      <c r="BJ7" s="24">
        <v>0</v>
      </c>
      <c r="BK7" s="24" t="s">
        <v>102</v>
      </c>
      <c r="BL7" s="24" t="s">
        <v>102</v>
      </c>
      <c r="BM7" s="24" t="s">
        <v>102</v>
      </c>
      <c r="BN7" s="24" t="s">
        <v>102</v>
      </c>
      <c r="BO7" s="24">
        <v>950.64</v>
      </c>
      <c r="BP7" s="24">
        <v>876.32</v>
      </c>
      <c r="BQ7" s="24" t="s">
        <v>102</v>
      </c>
      <c r="BR7" s="24" t="s">
        <v>102</v>
      </c>
      <c r="BS7" s="24" t="s">
        <v>102</v>
      </c>
      <c r="BT7" s="24" t="s">
        <v>102</v>
      </c>
      <c r="BU7" s="24">
        <v>46.66</v>
      </c>
      <c r="BV7" s="24" t="s">
        <v>102</v>
      </c>
      <c r="BW7" s="24" t="s">
        <v>102</v>
      </c>
      <c r="BX7" s="24" t="s">
        <v>102</v>
      </c>
      <c r="BY7" s="24" t="s">
        <v>102</v>
      </c>
      <c r="BZ7" s="24">
        <v>38.549999999999997</v>
      </c>
      <c r="CA7" s="24">
        <v>39.479999999999997</v>
      </c>
      <c r="CB7" s="24" t="s">
        <v>102</v>
      </c>
      <c r="CC7" s="24" t="s">
        <v>102</v>
      </c>
      <c r="CD7" s="24" t="s">
        <v>102</v>
      </c>
      <c r="CE7" s="24" t="s">
        <v>102</v>
      </c>
      <c r="CF7" s="24">
        <v>243.37</v>
      </c>
      <c r="CG7" s="24" t="s">
        <v>102</v>
      </c>
      <c r="CH7" s="24" t="s">
        <v>102</v>
      </c>
      <c r="CI7" s="24" t="s">
        <v>102</v>
      </c>
      <c r="CJ7" s="24" t="s">
        <v>102</v>
      </c>
      <c r="CK7" s="24">
        <v>391.34</v>
      </c>
      <c r="CL7" s="24">
        <v>390.09</v>
      </c>
      <c r="CM7" s="24" t="s">
        <v>102</v>
      </c>
      <c r="CN7" s="24" t="s">
        <v>102</v>
      </c>
      <c r="CO7" s="24" t="s">
        <v>102</v>
      </c>
      <c r="CP7" s="24" t="s">
        <v>102</v>
      </c>
      <c r="CQ7" s="24">
        <v>50.66</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18.04</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2025-12-23T06:32:20Z</dcterms:created>
  <dcterms:modified xsi:type="dcterms:W3CDTF">2026-02-05T00:38:56Z</dcterms:modified>
  <cp:category/>
</cp:coreProperties>
</file>